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<sst xmlns="http://schemas.openxmlformats.org/spreadsheetml/2006/main" count="130" uniqueCount="52">
  <si>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件　　名</t>
  </si>
  <si>
    <t>国民健康保険特別会計状況調書</t>
  </si>
  <si>
    <t>１．被保険者の一部負担割合</t>
  </si>
  <si>
    <t>(1)</t>
  </si>
  <si>
    <t>一般被保険者</t>
  </si>
  <si>
    <t>医療費の３割</t>
  </si>
  <si>
    <t>(2)</t>
  </si>
  <si>
    <t>退職被保険者等</t>
  </si>
  <si>
    <t>退職被保険者本人</t>
  </si>
  <si>
    <t>……………………</t>
  </si>
  <si>
    <t>医療費の２割</t>
  </si>
  <si>
    <t>扶養家族</t>
  </si>
  <si>
    <t>……………………</t>
  </si>
  <si>
    <t>外来は医療費の３割</t>
  </si>
  <si>
    <t>入院は医療費の２割</t>
  </si>
  <si>
    <t>＊</t>
  </si>
  <si>
    <t>医療費とは保険診療の費用であり、入院時の食事に要する費用を除く。</t>
  </si>
  <si>
    <t>２．国民健康保険税課税額</t>
  </si>
  <si>
    <t>年度</t>
  </si>
  <si>
    <t>平成１２年度</t>
  </si>
  <si>
    <t>平成１３年度</t>
  </si>
  <si>
    <t>平成１４年度</t>
  </si>
  <si>
    <t xml:space="preserve"> 区分</t>
  </si>
  <si>
    <t>（決算）</t>
  </si>
  <si>
    <t>（当初予算）</t>
  </si>
  <si>
    <t>基礎課税額</t>
  </si>
  <si>
    <t>所得割</t>
  </si>
  <si>
    <t>％</t>
  </si>
  <si>
    <t>資産割</t>
  </si>
  <si>
    <t>－</t>
  </si>
  <si>
    <t>均等割</t>
  </si>
  <si>
    <t>円</t>
  </si>
  <si>
    <t>平等割</t>
  </si>
  <si>
    <t>課税限度額</t>
  </si>
  <si>
    <t>一世帯当税額</t>
  </si>
  <si>
    <t>一人当税額</t>
  </si>
  <si>
    <t>介護納付金課税額</t>
  </si>
  <si>
    <t>３．世帯数及び被保険者数（年間平均）</t>
  </si>
  <si>
    <t>基礎課税額対象</t>
  </si>
  <si>
    <t>前年度比</t>
  </si>
  <si>
    <t>世帯数</t>
  </si>
  <si>
    <t>世帯</t>
  </si>
  <si>
    <t>％</t>
  </si>
  <si>
    <t>被保険者数</t>
  </si>
  <si>
    <t>人</t>
  </si>
  <si>
    <t>％</t>
  </si>
  <si>
    <t>（　）内老人医</t>
  </si>
  <si>
    <t>療対象者数</t>
  </si>
  <si>
    <t>介護納付金課税対象</t>
  </si>
  <si>
    <t>-</t>
  </si>
  <si>
    <t>被保険者数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</si>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</sst>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\(#,###\)"/>
    <numFmt numFmtId="180" formatCode="\(#,###.#\)"/>
    <numFmt numFmtId="181" formatCode="#,##0.0_);[Red]\(#,##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/>
    </xf>
    <xf numFmtId="176" fontId="1" fillId="0" borderId="8" xfId="16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8" fontId="1" fillId="0" borderId="13" xfId="16" applyFont="1" applyBorder="1" applyAlignment="1">
      <alignment vertical="center"/>
    </xf>
    <xf numFmtId="38" fontId="1" fillId="0" borderId="13" xfId="16" applyFont="1" applyBorder="1" applyAlignment="1">
      <alignment/>
    </xf>
    <xf numFmtId="0" fontId="1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/>
    </xf>
    <xf numFmtId="38" fontId="1" fillId="0" borderId="15" xfId="16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1" fillId="0" borderId="17" xfId="16" applyFont="1" applyBorder="1" applyAlignment="1">
      <alignment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distributed" vertical="center"/>
    </xf>
    <xf numFmtId="178" fontId="1" fillId="0" borderId="8" xfId="16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distributed"/>
    </xf>
    <xf numFmtId="38" fontId="1" fillId="0" borderId="13" xfId="16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255" shrinkToFit="1"/>
    </xf>
    <xf numFmtId="38" fontId="1" fillId="0" borderId="15" xfId="16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distributed" vertical="center"/>
    </xf>
    <xf numFmtId="38" fontId="1" fillId="0" borderId="22" xfId="16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 vertical="center" textRotation="255"/>
    </xf>
    <xf numFmtId="38" fontId="1" fillId="0" borderId="26" xfId="16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0" fontId="1" fillId="0" borderId="6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38" fontId="1" fillId="0" borderId="31" xfId="16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179" fontId="1" fillId="0" borderId="15" xfId="16" applyNumberFormat="1" applyFont="1" applyBorder="1" applyAlignment="1" quotePrefix="1">
      <alignment horizontal="right" vertical="center"/>
    </xf>
    <xf numFmtId="180" fontId="1" fillId="0" borderId="33" xfId="0" applyNumberFormat="1" applyFont="1" applyBorder="1" applyAlignment="1">
      <alignment horizontal="right" vertical="center"/>
    </xf>
    <xf numFmtId="38" fontId="1" fillId="0" borderId="34" xfId="16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38" fontId="1" fillId="0" borderId="0" xfId="16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25" xfId="0" applyFont="1" applyBorder="1" applyAlignment="1">
      <alignment horizontal="center" vertical="center" textRotation="255" shrinkToFit="1"/>
    </xf>
    <xf numFmtId="0" fontId="1" fillId="0" borderId="35" xfId="0" applyFont="1" applyBorder="1" applyAlignment="1">
      <alignment horizontal="distributed" vertical="center"/>
    </xf>
    <xf numFmtId="38" fontId="1" fillId="0" borderId="26" xfId="16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81" fontId="1" fillId="0" borderId="27" xfId="0" applyNumberFormat="1" applyFont="1" applyBorder="1" applyAlignment="1">
      <alignment horizontal="right" vertical="center"/>
    </xf>
    <xf numFmtId="181" fontId="1" fillId="0" borderId="2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32" xfId="0" applyFont="1" applyBorder="1" applyAlignment="1">
      <alignment horizontal="center" vertical="center" textRotation="255" shrinkToFit="1"/>
    </xf>
    <xf numFmtId="38" fontId="1" fillId="0" borderId="36" xfId="16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38" fontId="1" fillId="0" borderId="36" xfId="16" applyFont="1" applyBorder="1" applyAlignment="1">
      <alignment vertical="center"/>
    </xf>
    <xf numFmtId="181" fontId="1" fillId="0" borderId="16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horizontal="center" vertical="center" textRotation="255" shrinkToFit="1"/>
    </xf>
    <xf numFmtId="0" fontId="1" fillId="0" borderId="36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.50390625" style="0" customWidth="1"/>
    <col min="2" max="2" width="1.75390625" style="0" customWidth="1"/>
    <col min="3" max="3" width="3.625" style="0" customWidth="1"/>
    <col min="4" max="4" width="1.625" style="0" customWidth="1"/>
    <col min="5" max="5" width="3.625" style="0" customWidth="1"/>
    <col min="6" max="6" width="8.625" style="0" customWidth="1"/>
    <col min="7" max="7" width="1.625" style="0" customWidth="1"/>
    <col min="8" max="8" width="13.625" style="0" customWidth="1"/>
    <col min="9" max="9" width="7.625" style="0" customWidth="1"/>
    <col min="10" max="10" width="13.625" style="0" customWidth="1"/>
    <col min="11" max="11" width="7.625" style="0" customWidth="1"/>
    <col min="12" max="12" width="13.625" style="0" customWidth="1"/>
    <col min="13" max="13" width="7.625" style="0" customWidth="1"/>
    <col min="14" max="14" width="9.625" style="0" hidden="1" customWidth="1"/>
    <col min="15" max="15" width="2.625" style="0" customWidth="1"/>
  </cols>
  <sheetData>
    <row r="1" spans="1:17" s="1" customFormat="1" ht="21" customHeight="1">
      <c r="A1" s="111" t="s">
        <v>0</v>
      </c>
      <c r="B1" s="112"/>
      <c r="C1" s="112"/>
      <c r="D1" s="113"/>
      <c r="E1" s="3"/>
      <c r="F1" s="114" t="s">
        <v>1</v>
      </c>
      <c r="G1" s="114"/>
      <c r="H1" s="114"/>
      <c r="I1" s="114"/>
      <c r="J1" s="114"/>
      <c r="K1" s="2"/>
      <c r="P1" s="4"/>
      <c r="Q1" s="5"/>
    </row>
    <row r="2" s="1" customFormat="1" ht="14.25" customHeight="1"/>
    <row r="3" spans="1:15" s="1" customFormat="1" ht="1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" customFormat="1" ht="14.25">
      <c r="A4" s="9"/>
      <c r="B4" s="115" t="s">
        <v>2</v>
      </c>
      <c r="C4" s="116"/>
      <c r="D4" s="116"/>
      <c r="E4" s="116"/>
      <c r="F4" s="116"/>
      <c r="G4" s="116"/>
      <c r="H4" s="116"/>
      <c r="I4" s="116"/>
      <c r="J4" s="4"/>
      <c r="K4" s="4"/>
      <c r="L4" s="4"/>
      <c r="M4" s="4"/>
      <c r="N4" s="4"/>
      <c r="O4" s="11"/>
    </row>
    <row r="5" spans="1:15" s="1" customFormat="1" ht="14.25">
      <c r="A5" s="9"/>
      <c r="B5" s="4"/>
      <c r="C5" s="10" t="s">
        <v>3</v>
      </c>
      <c r="D5" s="10"/>
      <c r="E5" s="115" t="s">
        <v>4</v>
      </c>
      <c r="F5" s="115"/>
      <c r="G5" s="115"/>
      <c r="H5" s="115"/>
      <c r="I5" s="4"/>
      <c r="J5" s="4"/>
      <c r="K5" s="4"/>
      <c r="L5" s="4"/>
      <c r="M5" s="4"/>
      <c r="N5" s="4"/>
      <c r="O5" s="11"/>
    </row>
    <row r="6" spans="1:15" s="1" customFormat="1" ht="14.25">
      <c r="A6" s="9"/>
      <c r="B6" s="4"/>
      <c r="C6" s="4"/>
      <c r="D6" s="4"/>
      <c r="E6" s="4"/>
      <c r="F6" s="4"/>
      <c r="G6" s="4"/>
      <c r="H6" s="4"/>
      <c r="I6" s="4"/>
      <c r="J6" s="4"/>
      <c r="K6" s="117" t="s">
        <v>5</v>
      </c>
      <c r="L6" s="117"/>
      <c r="M6" s="4"/>
      <c r="N6" s="4"/>
      <c r="O6" s="11"/>
    </row>
    <row r="7" spans="1:15" s="1" customFormat="1" ht="9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</row>
    <row r="8" spans="1:15" s="1" customFormat="1" ht="14.25">
      <c r="A8" s="9"/>
      <c r="B8" s="4"/>
      <c r="C8" s="10" t="s">
        <v>6</v>
      </c>
      <c r="D8" s="10"/>
      <c r="E8" s="115" t="s">
        <v>7</v>
      </c>
      <c r="F8" s="115"/>
      <c r="G8" s="115"/>
      <c r="H8" s="115"/>
      <c r="I8" s="4"/>
      <c r="J8" s="4"/>
      <c r="K8" s="4"/>
      <c r="L8" s="4"/>
      <c r="M8" s="4"/>
      <c r="N8" s="4"/>
      <c r="O8" s="11"/>
    </row>
    <row r="9" spans="1:15" s="1" customFormat="1" ht="14.25" customHeight="1">
      <c r="A9" s="9"/>
      <c r="B9" s="4"/>
      <c r="C9" s="4"/>
      <c r="D9" s="4"/>
      <c r="E9" s="4"/>
      <c r="F9" s="117" t="s">
        <v>8</v>
      </c>
      <c r="G9" s="117"/>
      <c r="H9" s="117"/>
      <c r="I9" s="115" t="s">
        <v>9</v>
      </c>
      <c r="J9" s="115"/>
      <c r="K9" s="117" t="s">
        <v>10</v>
      </c>
      <c r="L9" s="117"/>
      <c r="M9" s="4"/>
      <c r="N9" s="4"/>
      <c r="O9" s="11"/>
    </row>
    <row r="10" spans="1:15" s="1" customFormat="1" ht="14.25">
      <c r="A10" s="9"/>
      <c r="B10" s="4"/>
      <c r="C10" s="4"/>
      <c r="D10" s="4"/>
      <c r="E10" s="4"/>
      <c r="F10" s="117" t="s">
        <v>11</v>
      </c>
      <c r="G10" s="117"/>
      <c r="H10" s="117"/>
      <c r="I10" s="115" t="s">
        <v>12</v>
      </c>
      <c r="J10" s="115"/>
      <c r="K10" s="118" t="s">
        <v>13</v>
      </c>
      <c r="L10" s="118"/>
      <c r="M10" s="4"/>
      <c r="N10" s="4"/>
      <c r="O10" s="11"/>
    </row>
    <row r="11" spans="1:15" s="1" customFormat="1" ht="14.25">
      <c r="A11" s="9"/>
      <c r="B11" s="4"/>
      <c r="C11" s="4"/>
      <c r="D11" s="4"/>
      <c r="E11" s="4"/>
      <c r="F11" s="4"/>
      <c r="G11" s="4"/>
      <c r="H11" s="4"/>
      <c r="I11" s="4"/>
      <c r="J11" s="4"/>
      <c r="K11" s="118" t="s">
        <v>14</v>
      </c>
      <c r="L11" s="118"/>
      <c r="M11" s="4"/>
      <c r="N11" s="4"/>
      <c r="O11" s="11"/>
    </row>
    <row r="12" spans="1:15" s="1" customFormat="1" ht="9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1"/>
    </row>
    <row r="13" spans="1:15" s="1" customFormat="1" ht="14.25">
      <c r="A13" s="9"/>
      <c r="B13" s="4"/>
      <c r="C13" s="4" t="s">
        <v>15</v>
      </c>
      <c r="D13" s="4"/>
      <c r="E13" s="115" t="s">
        <v>16</v>
      </c>
      <c r="F13" s="115"/>
      <c r="G13" s="115"/>
      <c r="H13" s="115"/>
      <c r="I13" s="115"/>
      <c r="J13" s="115"/>
      <c r="K13" s="115"/>
      <c r="L13" s="115"/>
      <c r="M13" s="115"/>
      <c r="N13" s="4"/>
      <c r="O13" s="11"/>
    </row>
    <row r="14" spans="1:15" s="1" customFormat="1" ht="14.2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1"/>
    </row>
    <row r="15" spans="1:15" s="1" customFormat="1" ht="14.25">
      <c r="A15" s="9"/>
      <c r="B15" s="119" t="s">
        <v>17</v>
      </c>
      <c r="C15" s="120"/>
      <c r="D15" s="120"/>
      <c r="E15" s="120"/>
      <c r="F15" s="120"/>
      <c r="G15" s="120"/>
      <c r="H15" s="120"/>
      <c r="I15" s="4"/>
      <c r="J15" s="4"/>
      <c r="K15" s="4"/>
      <c r="L15" s="4"/>
      <c r="M15" s="4"/>
      <c r="N15" s="4"/>
      <c r="O15" s="11"/>
    </row>
    <row r="16" spans="1:15" s="1" customFormat="1" ht="10.5" customHeight="1" thickBo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1"/>
    </row>
    <row r="17" spans="1:17" s="1" customFormat="1" ht="14.25">
      <c r="A17" s="9"/>
      <c r="B17" s="4"/>
      <c r="C17" s="12"/>
      <c r="D17" s="13"/>
      <c r="E17" s="13"/>
      <c r="F17" s="14" t="s">
        <v>18</v>
      </c>
      <c r="G17" s="14"/>
      <c r="H17" s="121" t="s">
        <v>19</v>
      </c>
      <c r="I17" s="122"/>
      <c r="J17" s="123" t="s">
        <v>20</v>
      </c>
      <c r="K17" s="123"/>
      <c r="L17" s="121" t="s">
        <v>21</v>
      </c>
      <c r="M17" s="122"/>
      <c r="N17" s="15"/>
      <c r="O17" s="16"/>
      <c r="P17" s="17"/>
      <c r="Q17" s="17"/>
    </row>
    <row r="18" spans="1:17" s="1" customFormat="1" ht="15" thickBot="1">
      <c r="A18" s="9"/>
      <c r="B18" s="4"/>
      <c r="C18" s="124" t="s">
        <v>22</v>
      </c>
      <c r="D18" s="125"/>
      <c r="E18" s="125"/>
      <c r="F18" s="18"/>
      <c r="G18" s="4"/>
      <c r="H18" s="126" t="s">
        <v>23</v>
      </c>
      <c r="I18" s="127"/>
      <c r="J18" s="128" t="s">
        <v>24</v>
      </c>
      <c r="K18" s="128"/>
      <c r="L18" s="126" t="s">
        <v>24</v>
      </c>
      <c r="M18" s="127"/>
      <c r="N18" s="15"/>
      <c r="O18" s="16"/>
      <c r="P18" s="17"/>
      <c r="Q18" s="17"/>
    </row>
    <row r="19" spans="1:15" s="1" customFormat="1" ht="18" customHeight="1">
      <c r="A19" s="9"/>
      <c r="B19" s="4"/>
      <c r="C19" s="129" t="s">
        <v>25</v>
      </c>
      <c r="D19" s="19"/>
      <c r="E19" s="131" t="s">
        <v>26</v>
      </c>
      <c r="F19" s="131"/>
      <c r="G19" s="21"/>
      <c r="H19" s="22">
        <v>13</v>
      </c>
      <c r="I19" s="23" t="s">
        <v>27</v>
      </c>
      <c r="J19" s="24">
        <v>13</v>
      </c>
      <c r="K19" s="25" t="s">
        <v>27</v>
      </c>
      <c r="L19" s="26">
        <v>13</v>
      </c>
      <c r="M19" s="23" t="s">
        <v>27</v>
      </c>
      <c r="N19" s="4"/>
      <c r="O19" s="11"/>
    </row>
    <row r="20" spans="1:15" s="1" customFormat="1" ht="18" customHeight="1">
      <c r="A20" s="9"/>
      <c r="B20" s="4"/>
      <c r="C20" s="129"/>
      <c r="D20" s="27"/>
      <c r="E20" s="114" t="s">
        <v>28</v>
      </c>
      <c r="F20" s="114"/>
      <c r="G20" s="28"/>
      <c r="H20" s="29" t="s">
        <v>29</v>
      </c>
      <c r="I20" s="30"/>
      <c r="J20" s="31" t="s">
        <v>29</v>
      </c>
      <c r="K20" s="32"/>
      <c r="L20" s="29" t="s">
        <v>29</v>
      </c>
      <c r="M20" s="30"/>
      <c r="N20" s="4"/>
      <c r="O20" s="11"/>
    </row>
    <row r="21" spans="1:15" s="1" customFormat="1" ht="18" customHeight="1">
      <c r="A21" s="9"/>
      <c r="B21" s="4"/>
      <c r="C21" s="129"/>
      <c r="D21" s="27"/>
      <c r="E21" s="114" t="s">
        <v>30</v>
      </c>
      <c r="F21" s="114"/>
      <c r="G21" s="28"/>
      <c r="H21" s="33">
        <v>28000</v>
      </c>
      <c r="I21" s="30" t="s">
        <v>31</v>
      </c>
      <c r="J21" s="33">
        <v>28000</v>
      </c>
      <c r="K21" s="32" t="s">
        <v>31</v>
      </c>
      <c r="L21" s="33">
        <v>28000</v>
      </c>
      <c r="M21" s="30" t="s">
        <v>31</v>
      </c>
      <c r="N21" s="4"/>
      <c r="O21" s="11"/>
    </row>
    <row r="22" spans="1:15" s="1" customFormat="1" ht="18" customHeight="1">
      <c r="A22" s="9"/>
      <c r="B22" s="4"/>
      <c r="C22" s="129"/>
      <c r="D22" s="27"/>
      <c r="E22" s="114" t="s">
        <v>32</v>
      </c>
      <c r="F22" s="114"/>
      <c r="G22" s="28"/>
      <c r="H22" s="33">
        <v>32000</v>
      </c>
      <c r="I22" s="30" t="s">
        <v>31</v>
      </c>
      <c r="J22" s="33">
        <v>32000</v>
      </c>
      <c r="K22" s="32" t="s">
        <v>31</v>
      </c>
      <c r="L22" s="33">
        <v>32000</v>
      </c>
      <c r="M22" s="30" t="s">
        <v>31</v>
      </c>
      <c r="N22" s="4"/>
      <c r="O22" s="11"/>
    </row>
    <row r="23" spans="1:15" s="1" customFormat="1" ht="18" customHeight="1">
      <c r="A23" s="9"/>
      <c r="B23" s="4"/>
      <c r="C23" s="129"/>
      <c r="D23" s="27"/>
      <c r="E23" s="114" t="s">
        <v>33</v>
      </c>
      <c r="F23" s="114"/>
      <c r="G23" s="28"/>
      <c r="H23" s="33">
        <v>500000</v>
      </c>
      <c r="I23" s="30" t="s">
        <v>31</v>
      </c>
      <c r="J23" s="33">
        <v>500000</v>
      </c>
      <c r="K23" s="32" t="s">
        <v>31</v>
      </c>
      <c r="L23" s="34">
        <v>500000</v>
      </c>
      <c r="M23" s="30" t="s">
        <v>31</v>
      </c>
      <c r="N23" s="4"/>
      <c r="O23" s="11"/>
    </row>
    <row r="24" spans="1:15" s="1" customFormat="1" ht="18" customHeight="1">
      <c r="A24" s="9"/>
      <c r="B24" s="4"/>
      <c r="C24" s="129"/>
      <c r="D24" s="27"/>
      <c r="E24" s="132" t="s">
        <v>34</v>
      </c>
      <c r="F24" s="132"/>
      <c r="G24" s="28"/>
      <c r="H24" s="35">
        <v>159066</v>
      </c>
      <c r="I24" s="30" t="s">
        <v>31</v>
      </c>
      <c r="J24" s="35">
        <f>1459847/9268*1000</f>
        <v>157514.7820457488</v>
      </c>
      <c r="K24" s="32" t="s">
        <v>31</v>
      </c>
      <c r="L24" s="36">
        <v>153170</v>
      </c>
      <c r="M24" s="30" t="s">
        <v>31</v>
      </c>
      <c r="N24" s="4"/>
      <c r="O24" s="11"/>
    </row>
    <row r="25" spans="1:15" s="1" customFormat="1" ht="18" customHeight="1" thickBot="1">
      <c r="A25" s="9"/>
      <c r="B25" s="4"/>
      <c r="C25" s="130"/>
      <c r="D25" s="37"/>
      <c r="E25" s="133" t="s">
        <v>35</v>
      </c>
      <c r="F25" s="133"/>
      <c r="G25" s="39"/>
      <c r="H25" s="40">
        <v>88561</v>
      </c>
      <c r="I25" s="41" t="s">
        <v>31</v>
      </c>
      <c r="J25" s="40">
        <f>1459847/16589*1000</f>
        <v>88000.90421363554</v>
      </c>
      <c r="K25" s="42" t="s">
        <v>31</v>
      </c>
      <c r="L25" s="43">
        <v>86219</v>
      </c>
      <c r="M25" s="41" t="s">
        <v>31</v>
      </c>
      <c r="N25" s="4"/>
      <c r="O25" s="11"/>
    </row>
    <row r="26" spans="1:15" s="1" customFormat="1" ht="18" customHeight="1">
      <c r="A26" s="9"/>
      <c r="B26" s="4"/>
      <c r="C26" s="134" t="s">
        <v>36</v>
      </c>
      <c r="D26" s="44"/>
      <c r="E26" s="137" t="s">
        <v>26</v>
      </c>
      <c r="F26" s="137"/>
      <c r="G26" s="21"/>
      <c r="H26" s="46">
        <v>1.3</v>
      </c>
      <c r="I26" s="23" t="s">
        <v>27</v>
      </c>
      <c r="J26" s="22">
        <v>1.3</v>
      </c>
      <c r="K26" s="23" t="s">
        <v>27</v>
      </c>
      <c r="L26" s="22">
        <v>1.3</v>
      </c>
      <c r="M26" s="23" t="s">
        <v>27</v>
      </c>
      <c r="N26" s="4"/>
      <c r="O26" s="11"/>
    </row>
    <row r="27" spans="1:15" s="1" customFormat="1" ht="18" customHeight="1">
      <c r="A27" s="9"/>
      <c r="B27" s="4"/>
      <c r="C27" s="135"/>
      <c r="D27" s="47"/>
      <c r="E27" s="114" t="s">
        <v>28</v>
      </c>
      <c r="F27" s="114"/>
      <c r="G27" s="48"/>
      <c r="H27" s="49" t="s">
        <v>29</v>
      </c>
      <c r="I27" s="30"/>
      <c r="J27" s="49" t="s">
        <v>29</v>
      </c>
      <c r="K27" s="30"/>
      <c r="L27" s="49" t="s">
        <v>29</v>
      </c>
      <c r="M27" s="30"/>
      <c r="N27" s="4"/>
      <c r="O27" s="11"/>
    </row>
    <row r="28" spans="1:15" s="1" customFormat="1" ht="18" customHeight="1">
      <c r="A28" s="9"/>
      <c r="B28" s="4"/>
      <c r="C28" s="135"/>
      <c r="D28" s="47"/>
      <c r="E28" s="114" t="s">
        <v>30</v>
      </c>
      <c r="F28" s="114"/>
      <c r="G28" s="48"/>
      <c r="H28" s="49">
        <v>5000</v>
      </c>
      <c r="I28" s="30" t="s">
        <v>31</v>
      </c>
      <c r="J28" s="35">
        <v>5000</v>
      </c>
      <c r="K28" s="30" t="s">
        <v>31</v>
      </c>
      <c r="L28" s="35">
        <v>5000</v>
      </c>
      <c r="M28" s="30" t="s">
        <v>31</v>
      </c>
      <c r="N28" s="4"/>
      <c r="O28" s="11"/>
    </row>
    <row r="29" spans="1:15" s="1" customFormat="1" ht="18" customHeight="1">
      <c r="A29" s="9"/>
      <c r="B29" s="4"/>
      <c r="C29" s="135"/>
      <c r="D29" s="47"/>
      <c r="E29" s="114" t="s">
        <v>32</v>
      </c>
      <c r="F29" s="114"/>
      <c r="G29" s="48"/>
      <c r="H29" s="49">
        <v>5400</v>
      </c>
      <c r="I29" s="30" t="s">
        <v>31</v>
      </c>
      <c r="J29" s="35">
        <v>5400</v>
      </c>
      <c r="K29" s="30" t="s">
        <v>31</v>
      </c>
      <c r="L29" s="35">
        <v>5400</v>
      </c>
      <c r="M29" s="30" t="s">
        <v>31</v>
      </c>
      <c r="N29" s="4"/>
      <c r="O29" s="11"/>
    </row>
    <row r="30" spans="1:15" s="1" customFormat="1" ht="18" customHeight="1">
      <c r="A30" s="9"/>
      <c r="B30" s="4"/>
      <c r="C30" s="135"/>
      <c r="D30" s="47"/>
      <c r="E30" s="114" t="s">
        <v>33</v>
      </c>
      <c r="F30" s="114"/>
      <c r="G30" s="48"/>
      <c r="H30" s="49">
        <v>70000</v>
      </c>
      <c r="I30" s="30" t="s">
        <v>31</v>
      </c>
      <c r="J30" s="49">
        <v>70000</v>
      </c>
      <c r="K30" s="30" t="s">
        <v>31</v>
      </c>
      <c r="L30" s="49">
        <v>70000</v>
      </c>
      <c r="M30" s="30" t="s">
        <v>31</v>
      </c>
      <c r="N30" s="4"/>
      <c r="O30" s="11"/>
    </row>
    <row r="31" spans="1:15" s="1" customFormat="1" ht="18" customHeight="1">
      <c r="A31" s="9"/>
      <c r="B31" s="4"/>
      <c r="C31" s="135"/>
      <c r="D31" s="47"/>
      <c r="E31" s="132" t="s">
        <v>34</v>
      </c>
      <c r="F31" s="132"/>
      <c r="G31" s="48"/>
      <c r="H31" s="49">
        <v>19369</v>
      </c>
      <c r="I31" s="30" t="s">
        <v>31</v>
      </c>
      <c r="J31" s="35">
        <f>68119/3658*1000</f>
        <v>18621.924548933843</v>
      </c>
      <c r="K31" s="30" t="s">
        <v>31</v>
      </c>
      <c r="L31" s="35">
        <v>17682</v>
      </c>
      <c r="M31" s="30" t="s">
        <v>31</v>
      </c>
      <c r="N31" s="4"/>
      <c r="O31" s="11"/>
    </row>
    <row r="32" spans="1:15" s="1" customFormat="1" ht="18" customHeight="1" thickBot="1">
      <c r="A32" s="9"/>
      <c r="B32" s="4"/>
      <c r="C32" s="136"/>
      <c r="D32" s="50"/>
      <c r="E32" s="133" t="s">
        <v>35</v>
      </c>
      <c r="F32" s="133"/>
      <c r="G32" s="39"/>
      <c r="H32" s="51">
        <v>14553</v>
      </c>
      <c r="I32" s="41" t="s">
        <v>31</v>
      </c>
      <c r="J32" s="40">
        <f>68119/4865*1000</f>
        <v>14001.849948612538</v>
      </c>
      <c r="K32" s="41" t="s">
        <v>31</v>
      </c>
      <c r="L32" s="40">
        <v>13359</v>
      </c>
      <c r="M32" s="41" t="s">
        <v>31</v>
      </c>
      <c r="N32" s="4"/>
      <c r="O32" s="11"/>
    </row>
    <row r="33" spans="1:15" s="1" customFormat="1" ht="15.75" customHeight="1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1"/>
    </row>
    <row r="34" spans="1:15" s="1" customFormat="1" ht="15.75" customHeight="1">
      <c r="A34" s="9"/>
      <c r="B34" s="115" t="s">
        <v>37</v>
      </c>
      <c r="C34" s="115"/>
      <c r="D34" s="115"/>
      <c r="E34" s="115"/>
      <c r="F34" s="115"/>
      <c r="G34" s="115"/>
      <c r="H34" s="115"/>
      <c r="I34" s="115"/>
      <c r="J34" s="4"/>
      <c r="K34" s="4"/>
      <c r="L34" s="4"/>
      <c r="M34" s="4"/>
      <c r="N34" s="4"/>
      <c r="O34" s="11"/>
    </row>
    <row r="35" spans="1:15" s="1" customFormat="1" ht="10.5" customHeight="1" thickBot="1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"/>
    </row>
    <row r="36" spans="1:15" s="1" customFormat="1" ht="14.25" customHeight="1">
      <c r="A36" s="9"/>
      <c r="B36" s="4"/>
      <c r="C36" s="12"/>
      <c r="D36" s="13"/>
      <c r="E36" s="13"/>
      <c r="F36" s="14" t="s">
        <v>18</v>
      </c>
      <c r="G36" s="14"/>
      <c r="H36" s="121" t="s">
        <v>19</v>
      </c>
      <c r="I36" s="122"/>
      <c r="J36" s="123" t="s">
        <v>20</v>
      </c>
      <c r="K36" s="123"/>
      <c r="L36" s="121" t="s">
        <v>21</v>
      </c>
      <c r="M36" s="122"/>
      <c r="N36" s="4"/>
      <c r="O36" s="11"/>
    </row>
    <row r="37" spans="1:15" s="1" customFormat="1" ht="14.25" customHeight="1" thickBot="1">
      <c r="A37" s="9"/>
      <c r="B37" s="4"/>
      <c r="C37" s="124" t="s">
        <v>22</v>
      </c>
      <c r="D37" s="125"/>
      <c r="E37" s="125"/>
      <c r="F37" s="18"/>
      <c r="G37" s="4"/>
      <c r="H37" s="126" t="s">
        <v>23</v>
      </c>
      <c r="I37" s="127"/>
      <c r="J37" s="128" t="s">
        <v>24</v>
      </c>
      <c r="K37" s="128"/>
      <c r="L37" s="126" t="s">
        <v>24</v>
      </c>
      <c r="M37" s="127"/>
      <c r="N37" s="4"/>
      <c r="O37" s="11"/>
    </row>
    <row r="38" spans="1:15" s="1" customFormat="1" ht="15.75" customHeight="1">
      <c r="A38" s="9"/>
      <c r="B38" s="4"/>
      <c r="C38" s="108" t="s">
        <v>38</v>
      </c>
      <c r="D38" s="137"/>
      <c r="E38" s="137"/>
      <c r="F38" s="137"/>
      <c r="G38" s="45"/>
      <c r="H38" s="12"/>
      <c r="I38" s="52" t="s">
        <v>39</v>
      </c>
      <c r="J38" s="53"/>
      <c r="K38" s="54" t="s">
        <v>39</v>
      </c>
      <c r="L38" s="55"/>
      <c r="M38" s="56" t="s">
        <v>39</v>
      </c>
      <c r="N38" s="4"/>
      <c r="O38" s="11"/>
    </row>
    <row r="39" spans="1:15" s="1" customFormat="1" ht="15.75" customHeight="1">
      <c r="A39" s="9"/>
      <c r="B39" s="4"/>
      <c r="C39" s="129"/>
      <c r="D39" s="57"/>
      <c r="E39" s="140" t="s">
        <v>40</v>
      </c>
      <c r="F39" s="140"/>
      <c r="G39" s="58"/>
      <c r="H39" s="59" t="s">
        <v>41</v>
      </c>
      <c r="I39" s="60" t="s">
        <v>42</v>
      </c>
      <c r="J39" s="61" t="s">
        <v>41</v>
      </c>
      <c r="K39" s="62" t="s">
        <v>42</v>
      </c>
      <c r="L39" s="61" t="s">
        <v>41</v>
      </c>
      <c r="M39" s="63" t="s">
        <v>42</v>
      </c>
      <c r="N39" s="4"/>
      <c r="O39" s="11"/>
    </row>
    <row r="40" spans="1:15" s="1" customFormat="1" ht="15.75" customHeight="1">
      <c r="A40" s="9"/>
      <c r="B40" s="4"/>
      <c r="C40" s="129"/>
      <c r="D40" s="64"/>
      <c r="E40" s="131"/>
      <c r="F40" s="131"/>
      <c r="G40" s="20"/>
      <c r="H40" s="65">
        <v>9226</v>
      </c>
      <c r="I40" s="66">
        <f>9226/8727*100</f>
        <v>105.71788701730263</v>
      </c>
      <c r="J40" s="65">
        <v>9268</v>
      </c>
      <c r="K40" s="67">
        <f>J40/H40*100</f>
        <v>100.45523520485584</v>
      </c>
      <c r="L40" s="65">
        <v>9697</v>
      </c>
      <c r="M40" s="68">
        <f>L40/J40*100</f>
        <v>104.62883038411739</v>
      </c>
      <c r="N40" s="4"/>
      <c r="O40" s="11"/>
    </row>
    <row r="41" spans="1:15" s="1" customFormat="1" ht="15.75" customHeight="1">
      <c r="A41" s="9"/>
      <c r="B41" s="4"/>
      <c r="C41" s="129"/>
      <c r="D41" s="57"/>
      <c r="E41" s="140" t="s">
        <v>43</v>
      </c>
      <c r="F41" s="140"/>
      <c r="G41" s="58"/>
      <c r="H41" s="59" t="s">
        <v>44</v>
      </c>
      <c r="I41" s="69" t="s">
        <v>45</v>
      </c>
      <c r="J41" s="59" t="s">
        <v>44</v>
      </c>
      <c r="K41" s="70" t="s">
        <v>45</v>
      </c>
      <c r="L41" s="61" t="s">
        <v>44</v>
      </c>
      <c r="M41" s="71" t="s">
        <v>45</v>
      </c>
      <c r="N41" s="4"/>
      <c r="O41" s="11"/>
    </row>
    <row r="42" spans="1:15" s="1" customFormat="1" ht="15.75" customHeight="1">
      <c r="A42" s="9"/>
      <c r="B42" s="4"/>
      <c r="C42" s="129"/>
      <c r="D42" s="72"/>
      <c r="E42" s="109" t="s">
        <v>46</v>
      </c>
      <c r="F42" s="109"/>
      <c r="G42" s="74"/>
      <c r="H42" s="75">
        <v>16571</v>
      </c>
      <c r="I42" s="76">
        <f>16571/15854*100</f>
        <v>104.5225179765359</v>
      </c>
      <c r="J42" s="75">
        <v>16589</v>
      </c>
      <c r="K42" s="77">
        <f>J42/H42*100</f>
        <v>100.10862349888359</v>
      </c>
      <c r="L42" s="75">
        <v>17227</v>
      </c>
      <c r="M42" s="78">
        <f>L42/J42*100</f>
        <v>103.8459219965037</v>
      </c>
      <c r="N42" s="4"/>
      <c r="O42" s="11"/>
    </row>
    <row r="43" spans="1:15" s="1" customFormat="1" ht="15.75" customHeight="1" thickBot="1">
      <c r="A43" s="9"/>
      <c r="B43" s="4"/>
      <c r="C43" s="130"/>
      <c r="D43" s="79"/>
      <c r="E43" s="110" t="s">
        <v>47</v>
      </c>
      <c r="F43" s="110"/>
      <c r="G43" s="80"/>
      <c r="H43" s="81">
        <v>5813</v>
      </c>
      <c r="I43" s="82">
        <f>5813/5488*100</f>
        <v>105.92201166180757</v>
      </c>
      <c r="J43" s="81">
        <v>6158</v>
      </c>
      <c r="K43" s="82">
        <f>J43/H43*100</f>
        <v>105.93497333562705</v>
      </c>
      <c r="L43" s="81">
        <v>6575</v>
      </c>
      <c r="M43" s="82">
        <f>L43/J43*100</f>
        <v>106.7716791165963</v>
      </c>
      <c r="N43" s="4"/>
      <c r="O43" s="11"/>
    </row>
    <row r="44" spans="1:15" s="1" customFormat="1" ht="15.75" customHeight="1">
      <c r="A44" s="9"/>
      <c r="B44" s="4"/>
      <c r="C44" s="138" t="s">
        <v>48</v>
      </c>
      <c r="D44" s="139"/>
      <c r="E44" s="139"/>
      <c r="F44" s="139"/>
      <c r="G44" s="73"/>
      <c r="H44" s="83"/>
      <c r="I44" s="9"/>
      <c r="J44" s="84"/>
      <c r="K44" s="85"/>
      <c r="L44" s="86"/>
      <c r="M44" s="87"/>
      <c r="N44" s="4"/>
      <c r="O44" s="11"/>
    </row>
    <row r="45" spans="1:15" s="1" customFormat="1" ht="15.75" customHeight="1">
      <c r="A45" s="9"/>
      <c r="B45" s="4"/>
      <c r="C45" s="88"/>
      <c r="D45" s="89"/>
      <c r="E45" s="140" t="s">
        <v>40</v>
      </c>
      <c r="F45" s="140"/>
      <c r="G45" s="58"/>
      <c r="H45" s="59" t="s">
        <v>41</v>
      </c>
      <c r="I45" s="60" t="s">
        <v>42</v>
      </c>
      <c r="J45" s="59" t="s">
        <v>41</v>
      </c>
      <c r="K45" s="62" t="s">
        <v>42</v>
      </c>
      <c r="L45" s="59" t="s">
        <v>41</v>
      </c>
      <c r="M45" s="63" t="s">
        <v>42</v>
      </c>
      <c r="N45" s="4"/>
      <c r="O45" s="11"/>
    </row>
    <row r="46" spans="1:15" s="1" customFormat="1" ht="15.75" customHeight="1">
      <c r="A46" s="9"/>
      <c r="B46" s="4"/>
      <c r="C46" s="88"/>
      <c r="D46" s="90"/>
      <c r="E46" s="141"/>
      <c r="F46" s="141"/>
      <c r="G46" s="91"/>
      <c r="H46" s="92">
        <v>3771</v>
      </c>
      <c r="I46" s="93" t="s">
        <v>49</v>
      </c>
      <c r="J46" s="65">
        <v>3658</v>
      </c>
      <c r="K46" s="94">
        <f>J46/H46*100</f>
        <v>97.00344736144258</v>
      </c>
      <c r="L46" s="65">
        <v>3770</v>
      </c>
      <c r="M46" s="95">
        <f>L46/J46*100</f>
        <v>103.06178239475123</v>
      </c>
      <c r="N46" s="4"/>
      <c r="O46" s="11"/>
    </row>
    <row r="47" spans="1:15" s="1" customFormat="1" ht="15.75" customHeight="1">
      <c r="A47" s="9"/>
      <c r="B47" s="4"/>
      <c r="C47" s="88"/>
      <c r="D47" s="96"/>
      <c r="E47" s="131" t="s">
        <v>50</v>
      </c>
      <c r="F47" s="131"/>
      <c r="G47" s="20"/>
      <c r="H47" s="59" t="s">
        <v>44</v>
      </c>
      <c r="I47" s="69" t="s">
        <v>45</v>
      </c>
      <c r="J47" s="59" t="s">
        <v>44</v>
      </c>
      <c r="K47" s="70" t="s">
        <v>45</v>
      </c>
      <c r="L47" s="59" t="s">
        <v>44</v>
      </c>
      <c r="M47" s="71" t="s">
        <v>45</v>
      </c>
      <c r="N47" s="4"/>
      <c r="O47" s="11"/>
    </row>
    <row r="48" spans="1:15" s="1" customFormat="1" ht="15.75" customHeight="1" thickBot="1">
      <c r="A48" s="9"/>
      <c r="B48" s="4"/>
      <c r="C48" s="97"/>
      <c r="D48" s="98"/>
      <c r="E48" s="133"/>
      <c r="F48" s="133"/>
      <c r="G48" s="38"/>
      <c r="H48" s="99">
        <v>5019</v>
      </c>
      <c r="I48" s="100" t="s">
        <v>51</v>
      </c>
      <c r="J48" s="101">
        <v>4865</v>
      </c>
      <c r="K48" s="102">
        <f>J48/H48*100</f>
        <v>96.93165969316597</v>
      </c>
      <c r="L48" s="101">
        <v>4990</v>
      </c>
      <c r="M48" s="103">
        <f>L48/J48*100</f>
        <v>102.56937307297021</v>
      </c>
      <c r="N48" s="4"/>
      <c r="O48" s="11"/>
    </row>
    <row r="49" spans="1:15" s="1" customFormat="1" ht="15.75" customHeight="1">
      <c r="A49" s="104"/>
      <c r="B49" s="105"/>
      <c r="C49" s="105"/>
      <c r="D49" s="105"/>
      <c r="E49" s="105"/>
      <c r="F49" s="105"/>
      <c r="G49" s="105"/>
      <c r="H49" s="106"/>
      <c r="I49" s="106"/>
      <c r="J49" s="106"/>
      <c r="K49" s="106"/>
      <c r="L49" s="106"/>
      <c r="M49" s="106"/>
      <c r="N49" s="105"/>
      <c r="O49" s="107"/>
    </row>
    <row r="50" s="1" customFormat="1" ht="14.25"/>
    <row r="51" s="1" customFormat="1" ht="14.25"/>
    <row r="52" s="1" customFormat="1" ht="14.25"/>
    <row r="53" s="1" customFormat="1" ht="14.25"/>
    <row r="54" spans="1:2" ht="14.25">
      <c r="A54" s="1"/>
      <c r="B54" s="1"/>
    </row>
  </sheetData>
  <mergeCells count="55">
    <mergeCell ref="C44:F44"/>
    <mergeCell ref="E45:F46"/>
    <mergeCell ref="E47:F48"/>
    <mergeCell ref="C38:F38"/>
    <mergeCell ref="C39:C43"/>
    <mergeCell ref="E39:F40"/>
    <mergeCell ref="E41:F41"/>
    <mergeCell ref="E42:F42"/>
    <mergeCell ref="E43:F43"/>
    <mergeCell ref="C37:E37"/>
    <mergeCell ref="H37:I37"/>
    <mergeCell ref="J37:K37"/>
    <mergeCell ref="L37:M37"/>
    <mergeCell ref="B34:I34"/>
    <mergeCell ref="H36:I36"/>
    <mergeCell ref="J36:K36"/>
    <mergeCell ref="L36:M36"/>
    <mergeCell ref="C26:C32"/>
    <mergeCell ref="E26:F26"/>
    <mergeCell ref="E27:F27"/>
    <mergeCell ref="E28:F28"/>
    <mergeCell ref="E29:F29"/>
    <mergeCell ref="E30:F30"/>
    <mergeCell ref="E31:F31"/>
    <mergeCell ref="E32:F32"/>
    <mergeCell ref="C19:C25"/>
    <mergeCell ref="E19:F19"/>
    <mergeCell ref="E20:F20"/>
    <mergeCell ref="E21:F21"/>
    <mergeCell ref="E22:F22"/>
    <mergeCell ref="E23:F23"/>
    <mergeCell ref="E24:F24"/>
    <mergeCell ref="E25:F25"/>
    <mergeCell ref="C18:E18"/>
    <mergeCell ref="H18:I18"/>
    <mergeCell ref="J18:K18"/>
    <mergeCell ref="L18:M18"/>
    <mergeCell ref="E13:M13"/>
    <mergeCell ref="B15:H15"/>
    <mergeCell ref="H17:I17"/>
    <mergeCell ref="J17:K17"/>
    <mergeCell ref="L17:M17"/>
    <mergeCell ref="F10:H10"/>
    <mergeCell ref="I10:J10"/>
    <mergeCell ref="K10:L10"/>
    <mergeCell ref="K11:L11"/>
    <mergeCell ref="K6:L6"/>
    <mergeCell ref="E8:H8"/>
    <mergeCell ref="F9:H9"/>
    <mergeCell ref="I9:J9"/>
    <mergeCell ref="K9:L9"/>
    <mergeCell ref="A1:D1"/>
    <mergeCell ref="F1:J1"/>
    <mergeCell ref="B4:I4"/>
    <mergeCell ref="E5:H5"/>
  </mergeCells>
  <printOptions/>
  <pageMargins left="0.75" right="0.3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2002-06-10T02:55:15Z</cp:lastPrinted>
  <dcterms:created xsi:type="dcterms:W3CDTF">2002-06-07T07:47:29Z</dcterms:created>
  <dcterms:modified xsi:type="dcterms:W3CDTF">2002-06-26T04:40:57Z</dcterms:modified>
  <cp:category/>
  <cp:version/>
  <cp:contentType/>
  <cp:contentStatus/>
</cp:coreProperties>
</file>