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925"/>
  </bookViews>
  <sheets>
    <sheet name="参考基準価格積算内訳（募集用）" sheetId="2" r:id="rId1"/>
  </sheets>
  <definedNames>
    <definedName name="_xlnm.Print_Area" localSheetId="0">'参考基準価格積算内訳（募集用）'!$A$1:$AA$67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<sst xmlns="http://schemas.openxmlformats.org/spreadsheetml/2006/main" xmlns:r="http://schemas.openxmlformats.org/officeDocument/2006/relationships" count="54" uniqueCount="54">
  <si>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⑤</t>
  </si>
  <si>
    <t>参考基準価格積算内訳　【市民プール】</t>
    <rPh sb="0" eb="2">
      <t>サンコウ</t>
    </rPh>
    <rPh sb="2" eb="4">
      <t>キジュン</t>
    </rPh>
    <rPh sb="4" eb="6">
      <t>カカク</t>
    </rPh>
    <rPh sb="6" eb="8">
      <t>セキサン</t>
    </rPh>
    <rPh sb="8" eb="10">
      <t>ウチワケ</t>
    </rPh>
    <rPh sb="12" eb="14">
      <t>シミン</t>
    </rPh>
    <phoneticPr fontId="2"/>
  </si>
  <si>
    <t>消耗品費</t>
    <rPh sb="0" eb="3">
      <t>ショウモウヒン</t>
    </rPh>
    <rPh sb="3" eb="4">
      <t>ヒ</t>
    </rPh>
    <phoneticPr fontId="2"/>
  </si>
  <si>
    <t>[収入]</t>
    <rPh sb="1" eb="3">
      <t>シュウニュウ</t>
    </rPh>
    <phoneticPr fontId="2"/>
  </si>
  <si>
    <t>区　　　分</t>
    <rPh sb="0" eb="1">
      <t>ク</t>
    </rPh>
    <rPh sb="4" eb="5">
      <t>ブン</t>
    </rPh>
    <phoneticPr fontId="2"/>
  </si>
  <si>
    <t>市民プール使用料</t>
    <rPh sb="0" eb="2">
      <t>シミン</t>
    </rPh>
    <rPh sb="5" eb="8">
      <t>シヨウリョウ</t>
    </rPh>
    <phoneticPr fontId="2"/>
  </si>
  <si>
    <t>　（Ａ）　　　計</t>
    <rPh sb="7" eb="8">
      <t>ケイ</t>
    </rPh>
    <phoneticPr fontId="2"/>
  </si>
  <si>
    <t>（Ｂ）　　計</t>
    <rPh sb="5" eb="6">
      <t>ケイ</t>
    </rPh>
    <phoneticPr fontId="2"/>
  </si>
  <si>
    <t>②</t>
  </si>
  <si>
    <t>⑨</t>
  </si>
  <si>
    <t>①</t>
  </si>
  <si>
    <t>[支出]</t>
    <rPh sb="1" eb="3">
      <t>シシュツ</t>
    </rPh>
    <phoneticPr fontId="2"/>
  </si>
  <si>
    <t>⑪</t>
  </si>
  <si>
    <t xml:space="preserve">施
設
管
理
費
</t>
    <rPh sb="0" eb="1">
      <t>シ</t>
    </rPh>
    <rPh sb="2" eb="3">
      <t>セツ</t>
    </rPh>
    <rPh sb="4" eb="5">
      <t>カン</t>
    </rPh>
    <rPh sb="6" eb="7">
      <t>リ</t>
    </rPh>
    <rPh sb="8" eb="9">
      <t>ヒ</t>
    </rPh>
    <phoneticPr fontId="2"/>
  </si>
  <si>
    <t>公衆電話使用料</t>
    <rPh sb="0" eb="2">
      <t>コウシュウ</t>
    </rPh>
    <rPh sb="2" eb="4">
      <t>デンワ</t>
    </rPh>
    <rPh sb="4" eb="7">
      <t>シヨウリョウ</t>
    </rPh>
    <phoneticPr fontId="2"/>
  </si>
  <si>
    <t>人件費</t>
    <rPh sb="0" eb="3">
      <t>ジンケンヒ</t>
    </rPh>
    <phoneticPr fontId="2"/>
  </si>
  <si>
    <t>◆電気料、水道料</t>
    <rPh sb="1" eb="3">
      <t>デンキ</t>
    </rPh>
    <rPh sb="3" eb="4">
      <t>リョウ</t>
    </rPh>
    <rPh sb="5" eb="8">
      <t>スイドウリョウ</t>
    </rPh>
    <phoneticPr fontId="2"/>
  </si>
  <si>
    <t>④</t>
  </si>
  <si>
    <r>
      <t>参</t>
    </r>
    <r>
      <rPr>
        <b/>
        <sz val="12"/>
        <color auto="1"/>
        <rFont val="Meiryo UI"/>
      </rPr>
      <t>考基準価格　　　　　　　</t>
    </r>
    <r>
      <rPr>
        <b/>
        <sz val="11"/>
        <color auto="1"/>
        <rFont val="Meiryo UI"/>
      </rPr>
      <t>（Ｂ）-（Ａ）</t>
    </r>
    <rPh sb="0" eb="2">
      <t>サンコウ</t>
    </rPh>
    <rPh sb="2" eb="4">
      <t>キジュン</t>
    </rPh>
    <rPh sb="4" eb="6">
      <t>カカク</t>
    </rPh>
    <phoneticPr fontId="2"/>
  </si>
  <si>
    <t>支出見込額</t>
    <rPh sb="0" eb="2">
      <t>シシュツ</t>
    </rPh>
    <rPh sb="2" eb="4">
      <t>ミコミ</t>
    </rPh>
    <rPh sb="4" eb="5">
      <t>ガク</t>
    </rPh>
    <phoneticPr fontId="2"/>
  </si>
  <si>
    <t>◆電話料、郵送費　など</t>
    <rPh sb="1" eb="4">
      <t>デンワリョウ</t>
    </rPh>
    <rPh sb="5" eb="8">
      <t>ユウソウヒ</t>
    </rPh>
    <phoneticPr fontId="2"/>
  </si>
  <si>
    <t>小計①×5％</t>
    <rPh sb="0" eb="2">
      <t>ショウケイ</t>
    </rPh>
    <phoneticPr fontId="2"/>
  </si>
  <si>
    <t>備考（内訳等）</t>
    <rPh sb="0" eb="1">
      <t>ソナエ</t>
    </rPh>
    <rPh sb="1" eb="2">
      <t>コウ</t>
    </rPh>
    <rPh sb="3" eb="5">
      <t>ウチワケ</t>
    </rPh>
    <rPh sb="5" eb="6">
      <t>トウ</t>
    </rPh>
    <phoneticPr fontId="2"/>
  </si>
  <si>
    <t>①～⑩</t>
  </si>
  <si>
    <t>③</t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</si>
  <si>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</si>
  <si>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収入見込額</t>
    <rPh sb="0" eb="2">
      <t>シュウニュウ</t>
    </rPh>
    <rPh sb="2" eb="4">
      <t>ミコミ</t>
    </rPh>
    <rPh sb="4" eb="5">
      <t>ガク</t>
    </rPh>
    <phoneticPr fontId="2"/>
  </si>
  <si>
    <t>修繕費</t>
    <rPh sb="0" eb="3">
      <t>シュウゼンヒ</t>
    </rPh>
    <phoneticPr fontId="2"/>
  </si>
  <si>
    <t>⑥</t>
  </si>
  <si>
    <t>小計①</t>
    <rPh sb="0" eb="2">
      <t>ショウケイ</t>
    </rPh>
    <phoneticPr fontId="2"/>
  </si>
  <si>
    <t>⑦</t>
  </si>
  <si>
    <t>⑧</t>
  </si>
  <si>
    <t>◆施設修繕</t>
    <rPh sb="1" eb="3">
      <t>シセツ</t>
    </rPh>
    <rPh sb="3" eb="5">
      <t>シュウゼン</t>
    </rPh>
    <phoneticPr fontId="2"/>
  </si>
  <si>
    <t>◆券売機・コピー機のリース料、ＮＨＫ放送受信料、著作物使用料　など</t>
    <rPh sb="1" eb="4">
      <t>ケンバイキ</t>
    </rPh>
    <rPh sb="13" eb="14">
      <t>リョウ</t>
    </rPh>
    <rPh sb="18" eb="20">
      <t>ホウソウ</t>
    </rPh>
    <rPh sb="20" eb="23">
      <t>ジュシンリョウ</t>
    </rPh>
    <rPh sb="24" eb="27">
      <t>チョサクブツ</t>
    </rPh>
    <rPh sb="27" eb="30">
      <t>シヨウリョウ</t>
    </rPh>
    <phoneticPr fontId="2"/>
  </si>
  <si>
    <t>⑩</t>
  </si>
  <si>
    <t>通信運搬費</t>
    <rPh sb="0" eb="2">
      <t>ツウシン</t>
    </rPh>
    <rPh sb="2" eb="4">
      <t>ウンパン</t>
    </rPh>
    <rPh sb="4" eb="5">
      <t>ヒ</t>
    </rPh>
    <phoneticPr fontId="2"/>
  </si>
  <si>
    <t>※社会保険料等を含む</t>
    <rPh sb="1" eb="3">
      <t>シャカイ</t>
    </rPh>
    <rPh sb="3" eb="6">
      <t>ホケンリョウ</t>
    </rPh>
    <rPh sb="6" eb="7">
      <t>トウ</t>
    </rPh>
    <rPh sb="8" eb="9">
      <t>フク</t>
    </rPh>
    <phoneticPr fontId="2"/>
  </si>
  <si>
    <t xml:space="preserve"> </t>
  </si>
  <si>
    <t>印刷費</t>
    <rPh sb="0" eb="2">
      <t>インサツ</t>
    </rPh>
    <rPh sb="2" eb="3">
      <t>ヒ</t>
    </rPh>
    <phoneticPr fontId="2"/>
  </si>
  <si>
    <t>手数料</t>
    <rPh sb="0" eb="3">
      <t>テスウリョウ</t>
    </rPh>
    <phoneticPr fontId="2"/>
  </si>
  <si>
    <t>燃料費</t>
    <rPh sb="0" eb="3">
      <t>ネンリョウヒ</t>
    </rPh>
    <phoneticPr fontId="2"/>
  </si>
  <si>
    <t>光熱水費</t>
    <rPh sb="0" eb="4">
      <t>コウネツスイヒ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</si>
  <si>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</si>
  <si>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　※ 参考基準価格には消費税が含まれています。　　　　　　　</t>
    <rPh sb="3" eb="5">
      <t>サンコウ</t>
    </rPh>
    <rPh sb="5" eb="7">
      <t>キジュン</t>
    </rPh>
    <rPh sb="7" eb="9">
      <t>カカク</t>
    </rPh>
    <rPh sb="11" eb="14">
      <t>ショウヒゼイ</t>
    </rPh>
    <rPh sb="15" eb="16">
      <t>フク</t>
    </rPh>
    <phoneticPr fontId="2"/>
  </si>
  <si>
    <t>業務委託料</t>
    <rPh sb="0" eb="2">
      <t>ギョウム</t>
    </rPh>
    <rPh sb="2" eb="5">
      <t>イタクリョウ</t>
    </rPh>
    <phoneticPr fontId="2"/>
  </si>
  <si>
    <t>諸経費</t>
    <rPh sb="0" eb="3">
      <t>ショケイヒ</t>
    </rPh>
    <phoneticPr fontId="2"/>
  </si>
  <si>
    <t>小計②</t>
    <rPh sb="0" eb="1">
      <t>ショウ</t>
    </rPh>
    <rPh sb="1" eb="2">
      <t>ケイ</t>
    </rPh>
    <phoneticPr fontId="2"/>
  </si>
  <si>
    <t>◆Ａ重油、ガソリン</t>
    <rPh sb="2" eb="4">
      <t>ジュウユ</t>
    </rPh>
    <phoneticPr fontId="2"/>
  </si>
  <si>
    <t>◆施設用（電球、トイレットペーパー、スリッパなど）、プール水槽用（塩素、ポリ塩化アルミニウム、塩素測定試薬など）、トレーニング機器等パーツ代（エアロバイクサドルなど）、清掃用（洗剤など）、事務用　など</t>
    <rPh sb="1" eb="4">
      <t>シセツヨウ</t>
    </rPh>
    <rPh sb="5" eb="7">
      <t>デンキュウ</t>
    </rPh>
    <rPh sb="29" eb="31">
      <t>スイソウ</t>
    </rPh>
    <rPh sb="31" eb="32">
      <t>ヨウ</t>
    </rPh>
    <rPh sb="33" eb="35">
      <t>エンソ</t>
    </rPh>
    <rPh sb="38" eb="40">
      <t>エンカ</t>
    </rPh>
    <rPh sb="47" eb="49">
      <t>エンソ</t>
    </rPh>
    <rPh sb="49" eb="51">
      <t>ソクテイ</t>
    </rPh>
    <rPh sb="51" eb="53">
      <t>シヤク</t>
    </rPh>
    <rPh sb="63" eb="65">
      <t>キキ</t>
    </rPh>
    <rPh sb="65" eb="66">
      <t>トウ</t>
    </rPh>
    <rPh sb="69" eb="70">
      <t>ダイ</t>
    </rPh>
    <rPh sb="84" eb="86">
      <t>セイソウ</t>
    </rPh>
    <rPh sb="86" eb="87">
      <t>ヨウ</t>
    </rPh>
    <rPh sb="88" eb="90">
      <t>センザイ</t>
    </rPh>
    <phoneticPr fontId="2"/>
  </si>
  <si>
    <t>◆パンフレット、領収書、共通利用回数券　など</t>
    <rPh sb="8" eb="11">
      <t>リョウシュウショ</t>
    </rPh>
    <rPh sb="12" eb="14">
      <t>キョウツウ</t>
    </rPh>
    <rPh sb="14" eb="16">
      <t>リヨウ</t>
    </rPh>
    <rPh sb="16" eb="19">
      <t>カイスウケン</t>
    </rPh>
    <phoneticPr fontId="2"/>
  </si>
  <si>
    <t>小計②×10％</t>
    <rPh sb="0" eb="2">
      <t>ショウケイ</t>
    </rPh>
    <phoneticPr fontId="2"/>
  </si>
  <si>
    <t>◆館内日常清掃、プールサイド清掃、プール水槽可動床内清掃、機械警備、電気保安管理業務　など</t>
    <rPh sb="1" eb="3">
      <t>カンナイ</t>
    </rPh>
    <rPh sb="3" eb="5">
      <t>ニチジョウ</t>
    </rPh>
    <rPh sb="5" eb="7">
      <t>セイソウ</t>
    </rPh>
    <rPh sb="20" eb="22">
      <t>スイソウ</t>
    </rPh>
    <rPh sb="22" eb="24">
      <t>カドウ</t>
    </rPh>
    <rPh sb="24" eb="25">
      <t>ユカ</t>
    </rPh>
    <rPh sb="25" eb="26">
      <t>ナイ</t>
    </rPh>
    <rPh sb="26" eb="28">
      <t>セイソウ</t>
    </rPh>
    <rPh sb="29" eb="31">
      <t>キカイ</t>
    </rPh>
    <rPh sb="31" eb="33">
      <t>ケイビ</t>
    </rPh>
    <rPh sb="34" eb="36">
      <t>デンキ</t>
    </rPh>
    <rPh sb="36" eb="38">
      <t>ホアン</t>
    </rPh>
    <rPh sb="38" eb="40">
      <t>カンリ</t>
    </rPh>
    <rPh sb="40" eb="42">
      <t>ギョウム</t>
    </rPh>
    <phoneticPr fontId="2"/>
  </si>
  <si>
    <t>（単位　千円）</t>
    <rPh sb="1" eb="3">
      <t>タンイ</t>
    </rPh>
    <rPh sb="4" eb="6">
      <t>センエン</t>
    </rPh>
    <phoneticPr fontId="2"/>
  </si>
  <si>
    <t>◆水質検査、大腸菌検査、レジオネラ検査、総トリハロメタン検査、濾過装置総合点検、消防用設備点検、自動扉定期保守点検、昇降機保守点検、トレーニング機器点検、温水ボイラー保守点検、ボイラー煤煙量等測定検査、空気調和器保守点検、受水層清掃及び水質検査、競泳用自動審判判定計時装置保守点検、貯湯槽水質検査・清掃、各種ポンプ等点検、プール槽点検、特定建築物定期報告業務委託　など</t>
    <rPh sb="6" eb="9">
      <t>ダイチョウキン</t>
    </rPh>
    <rPh sb="9" eb="11">
      <t>ケンサ</t>
    </rPh>
    <rPh sb="17" eb="19">
      <t>ケンサ</t>
    </rPh>
    <rPh sb="20" eb="21">
      <t>ソウ</t>
    </rPh>
    <rPh sb="28" eb="30">
      <t>ケンサ</t>
    </rPh>
    <rPh sb="74" eb="76">
      <t>テンケン</t>
    </rPh>
    <rPh sb="152" eb="154">
      <t>カクシュ</t>
    </rPh>
    <rPh sb="157" eb="158">
      <t>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</si>
</sst>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;[Red]\-#,##0\ "/>
  </numFmts>
  <fonts count="15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9"/>
      <color auto="1"/>
      <name val="Meiryo UI"/>
    </font>
    <font>
      <sz val="14"/>
      <color auto="1"/>
      <name val="Meiryo UI"/>
    </font>
    <font>
      <b/>
      <sz val="11"/>
      <color auto="1"/>
      <name val="Meiryo UI"/>
    </font>
    <font>
      <sz val="10"/>
      <color auto="1"/>
      <name val="Meiryo UI"/>
    </font>
    <font>
      <sz val="11"/>
      <color indexed="8"/>
      <name val="Meiryo UI"/>
    </font>
    <font>
      <b/>
      <sz val="12"/>
      <color auto="1"/>
      <name val="Meiryo UI"/>
    </font>
    <font>
      <sz val="9"/>
      <color indexed="8"/>
      <name val="Meiryo UI"/>
    </font>
    <font>
      <sz val="10"/>
      <color indexed="8"/>
      <name val="Meiryo UI"/>
    </font>
    <font>
      <sz val="9"/>
      <color auto="1"/>
      <name val="游ゴシック"/>
    </font>
    <font>
      <sz val="11"/>
      <color auto="1"/>
      <name val="Meiryo UI"/>
    </font>
    <font>
      <sz val="8"/>
      <color auto="1"/>
      <name val="Meiryo UI"/>
    </font>
    <font>
      <sz val="9"/>
      <color indexed="10"/>
      <name val="Meiryo UI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5" xfId="0" applyFont="1" applyBorder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3" fillId="0" borderId="37" xfId="0" applyFont="1" applyBorder="1">
      <alignment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40" xfId="0" applyFont="1" applyBorder="1">
      <alignment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12" fillId="3" borderId="5" xfId="1" applyNumberFormat="1" applyFont="1" applyFill="1" applyBorder="1" applyAlignment="1">
      <alignment horizontal="right" vertical="center"/>
    </xf>
    <xf numFmtId="176" fontId="12" fillId="3" borderId="6" xfId="1" applyNumberFormat="1" applyFont="1" applyFill="1" applyBorder="1" applyAlignment="1">
      <alignment horizontal="right" vertical="center"/>
    </xf>
    <xf numFmtId="176" fontId="12" fillId="3" borderId="7" xfId="1" applyNumberFormat="1" applyFont="1" applyFill="1" applyBorder="1" applyAlignment="1">
      <alignment horizontal="right" vertical="center"/>
    </xf>
    <xf numFmtId="176" fontId="12" fillId="3" borderId="43" xfId="1" applyNumberFormat="1" applyFont="1" applyFill="1" applyBorder="1" applyAlignment="1">
      <alignment horizontal="right" vertical="center"/>
    </xf>
    <xf numFmtId="176" fontId="12" fillId="3" borderId="44" xfId="1" applyNumberFormat="1" applyFont="1" applyFill="1" applyBorder="1" applyAlignment="1">
      <alignment horizontal="right" vertical="center"/>
    </xf>
    <xf numFmtId="176" fontId="12" fillId="3" borderId="43" xfId="1" applyNumberFormat="1" applyFont="1" applyFill="1" applyBorder="1">
      <alignment vertical="center"/>
    </xf>
    <xf numFmtId="176" fontId="12" fillId="3" borderId="10" xfId="1" applyNumberFormat="1" applyFont="1" applyFill="1" applyBorder="1">
      <alignment vertical="center"/>
    </xf>
    <xf numFmtId="38" fontId="12" fillId="3" borderId="14" xfId="1" applyFont="1" applyFill="1" applyBorder="1">
      <alignment vertical="center"/>
    </xf>
    <xf numFmtId="38" fontId="12" fillId="3" borderId="3" xfId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12" fillId="3" borderId="7" xfId="1" applyNumberFormat="1" applyFont="1" applyFill="1" applyBorder="1">
      <alignment vertical="center"/>
    </xf>
    <xf numFmtId="176" fontId="12" fillId="3" borderId="6" xfId="1" applyNumberFormat="1" applyFont="1" applyFill="1" applyBorder="1">
      <alignment vertical="center"/>
    </xf>
    <xf numFmtId="176" fontId="12" fillId="3" borderId="8" xfId="1" applyNumberFormat="1" applyFont="1" applyFill="1" applyBorder="1">
      <alignment vertical="center"/>
    </xf>
    <xf numFmtId="38" fontId="12" fillId="3" borderId="45" xfId="1" applyFont="1" applyFill="1" applyBorder="1">
      <alignment vertical="center"/>
    </xf>
    <xf numFmtId="38" fontId="12" fillId="3" borderId="46" xfId="1" applyFont="1" applyFill="1" applyBorder="1">
      <alignment vertical="center"/>
    </xf>
    <xf numFmtId="38" fontId="12" fillId="3" borderId="47" xfId="1" applyFont="1" applyFill="1" applyBorder="1">
      <alignment vertical="center"/>
    </xf>
    <xf numFmtId="38" fontId="12" fillId="3" borderId="7" xfId="1" applyFont="1" applyFill="1" applyBorder="1">
      <alignment vertical="center"/>
    </xf>
    <xf numFmtId="38" fontId="12" fillId="3" borderId="48" xfId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8" fillId="3" borderId="12" xfId="1" applyFont="1" applyFill="1" applyBorder="1">
      <alignment vertical="center"/>
    </xf>
    <xf numFmtId="38" fontId="8" fillId="3" borderId="3" xfId="1" applyFont="1" applyFill="1" applyBorder="1">
      <alignment vertical="center"/>
    </xf>
    <xf numFmtId="38" fontId="8" fillId="3" borderId="0" xfId="1" applyFont="1" applyFill="1" applyBorder="1">
      <alignment vertical="center"/>
    </xf>
    <xf numFmtId="176" fontId="12" fillId="3" borderId="14" xfId="1" applyNumberFormat="1" applyFont="1" applyFill="1" applyBorder="1" applyAlignment="1">
      <alignment horizontal="right" vertical="center"/>
    </xf>
    <xf numFmtId="176" fontId="12" fillId="3" borderId="15" xfId="1" applyNumberFormat="1" applyFont="1" applyFill="1" applyBorder="1" applyAlignment="1">
      <alignment horizontal="right" vertical="center"/>
    </xf>
    <xf numFmtId="176" fontId="12" fillId="3" borderId="16" xfId="1" applyNumberFormat="1" applyFont="1" applyFill="1" applyBorder="1" applyAlignment="1">
      <alignment horizontal="right" vertical="center"/>
    </xf>
    <xf numFmtId="176" fontId="12" fillId="3" borderId="49" xfId="1" applyNumberFormat="1" applyFont="1" applyFill="1" applyBorder="1" applyAlignment="1">
      <alignment horizontal="right" vertical="center"/>
    </xf>
    <xf numFmtId="176" fontId="12" fillId="3" borderId="50" xfId="1" applyNumberFormat="1" applyFont="1" applyFill="1" applyBorder="1" applyAlignment="1">
      <alignment horizontal="right" vertical="center"/>
    </xf>
    <xf numFmtId="176" fontId="12" fillId="3" borderId="49" xfId="1" applyNumberFormat="1" applyFont="1" applyFill="1" applyBorder="1">
      <alignment vertical="center"/>
    </xf>
    <xf numFmtId="176" fontId="12" fillId="3" borderId="51" xfId="1" applyNumberFormat="1" applyFont="1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176" fontId="12" fillId="3" borderId="16" xfId="1" applyNumberFormat="1" applyFont="1" applyFill="1" applyBorder="1">
      <alignment vertical="center"/>
    </xf>
    <xf numFmtId="176" fontId="12" fillId="3" borderId="15" xfId="1" applyNumberFormat="1" applyFont="1" applyFill="1" applyBorder="1">
      <alignment vertical="center"/>
    </xf>
    <xf numFmtId="176" fontId="12" fillId="3" borderId="0" xfId="1" applyNumberFormat="1" applyFont="1" applyFill="1" applyBorder="1">
      <alignment vertical="center"/>
    </xf>
    <xf numFmtId="38" fontId="12" fillId="3" borderId="16" xfId="1" applyFont="1" applyFill="1" applyBorder="1">
      <alignment vertical="center"/>
    </xf>
    <xf numFmtId="38" fontId="12" fillId="3" borderId="15" xfId="1" applyFont="1" applyFill="1" applyBorder="1">
      <alignment vertical="center"/>
    </xf>
    <xf numFmtId="38" fontId="12" fillId="3" borderId="33" xfId="1" applyFont="1" applyFill="1" applyBorder="1">
      <alignment vertical="center"/>
    </xf>
    <xf numFmtId="38" fontId="12" fillId="3" borderId="32" xfId="1" applyFont="1" applyFill="1" applyBorder="1">
      <alignment vertical="center"/>
    </xf>
    <xf numFmtId="38" fontId="3" fillId="3" borderId="3" xfId="1" applyFont="1" applyFill="1" applyBorder="1">
      <alignment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176" fontId="12" fillId="3" borderId="52" xfId="1" applyNumberFormat="1" applyFont="1" applyFill="1" applyBorder="1" applyAlignment="1">
      <alignment horizontal="right" vertical="center"/>
    </xf>
    <xf numFmtId="176" fontId="12" fillId="3" borderId="53" xfId="1" applyNumberFormat="1" applyFont="1" applyFill="1" applyBorder="1" applyAlignment="1">
      <alignment horizontal="right" vertical="center"/>
    </xf>
    <xf numFmtId="176" fontId="12" fillId="3" borderId="54" xfId="1" applyNumberFormat="1" applyFont="1" applyFill="1" applyBorder="1" applyAlignment="1">
      <alignment horizontal="right" vertical="center"/>
    </xf>
    <xf numFmtId="38" fontId="12" fillId="3" borderId="36" xfId="1" applyFont="1" applyFill="1" applyBorder="1">
      <alignment vertical="center"/>
    </xf>
    <xf numFmtId="38" fontId="12" fillId="3" borderId="40" xfId="1" applyFont="1" applyFill="1" applyBorder="1">
      <alignment vertical="center"/>
    </xf>
    <xf numFmtId="0" fontId="6" fillId="3" borderId="39" xfId="0" applyFont="1" applyFill="1" applyBorder="1" applyAlignment="1">
      <alignment horizontal="center" vertical="center"/>
    </xf>
    <xf numFmtId="176" fontId="12" fillId="3" borderId="54" xfId="1" applyNumberFormat="1" applyFont="1" applyFill="1" applyBorder="1">
      <alignment vertical="center"/>
    </xf>
    <xf numFmtId="176" fontId="12" fillId="3" borderId="53" xfId="1" applyNumberFormat="1" applyFont="1" applyFill="1" applyBorder="1">
      <alignment vertical="center"/>
    </xf>
    <xf numFmtId="176" fontId="12" fillId="3" borderId="55" xfId="1" applyNumberFormat="1" applyFont="1" applyFill="1" applyBorder="1">
      <alignment vertical="center"/>
    </xf>
    <xf numFmtId="38" fontId="12" fillId="3" borderId="38" xfId="1" applyFont="1" applyFill="1" applyBorder="1">
      <alignment vertical="center"/>
    </xf>
    <xf numFmtId="38" fontId="12" fillId="3" borderId="37" xfId="1" applyFont="1" applyFill="1" applyBorder="1">
      <alignment vertical="center"/>
    </xf>
    <xf numFmtId="38" fontId="12" fillId="3" borderId="41" xfId="1" applyFont="1" applyFill="1" applyBorder="1">
      <alignment vertical="center"/>
    </xf>
    <xf numFmtId="38" fontId="12" fillId="3" borderId="42" xfId="1" applyFont="1" applyFill="1" applyBorder="1">
      <alignment vertical="center"/>
    </xf>
    <xf numFmtId="38" fontId="3" fillId="3" borderId="40" xfId="1" applyFont="1" applyFill="1" applyBorder="1">
      <alignment vertical="center"/>
    </xf>
    <xf numFmtId="38" fontId="8" fillId="3" borderId="34" xfId="1" applyFont="1" applyFill="1" applyBorder="1">
      <alignment vertical="center"/>
    </xf>
    <xf numFmtId="38" fontId="8" fillId="3" borderId="40" xfId="1" applyFont="1" applyFill="1" applyBorder="1">
      <alignment vertical="center"/>
    </xf>
    <xf numFmtId="38" fontId="8" fillId="3" borderId="39" xfId="1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 wrapText="1"/>
    </xf>
    <xf numFmtId="0" fontId="3" fillId="4" borderId="6" xfId="0" applyFont="1" applyFill="1" applyBorder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>
      <alignment vertical="center"/>
    </xf>
    <xf numFmtId="0" fontId="3" fillId="4" borderId="7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47" xfId="0" applyFont="1" applyBorder="1">
      <alignment vertical="center"/>
    </xf>
    <xf numFmtId="0" fontId="3" fillId="0" borderId="56" xfId="0" applyFont="1" applyBorder="1">
      <alignment vertical="center"/>
    </xf>
    <xf numFmtId="9" fontId="3" fillId="0" borderId="56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0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6" xfId="0" applyFont="1" applyFill="1" applyBorder="1">
      <alignment vertical="center"/>
    </xf>
    <xf numFmtId="0" fontId="3" fillId="4" borderId="16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6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2" borderId="1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2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3" xfId="0" applyFont="1" applyBorder="1" applyAlignment="1"/>
    <xf numFmtId="0" fontId="13" fillId="0" borderId="0" xfId="0" applyFont="1" applyAlignment="1"/>
    <xf numFmtId="0" fontId="4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5" xfId="0" applyFont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40" xfId="0" applyFont="1" applyFill="1" applyBorder="1">
      <alignment vertical="center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" fillId="4" borderId="39" xfId="0" applyFont="1" applyFill="1" applyBorder="1">
      <alignment vertical="center"/>
    </xf>
    <xf numFmtId="0" fontId="3" fillId="4" borderId="37" xfId="0" applyFont="1" applyFill="1" applyBorder="1">
      <alignment vertical="center"/>
    </xf>
    <xf numFmtId="0" fontId="3" fillId="4" borderId="38" xfId="0" applyFont="1" applyFill="1" applyBorder="1" applyAlignment="1">
      <alignment horizontal="left" vertical="center"/>
    </xf>
    <xf numFmtId="0" fontId="3" fillId="4" borderId="38" xfId="0" applyFont="1" applyFill="1" applyBorder="1">
      <alignment vertical="center"/>
    </xf>
    <xf numFmtId="0" fontId="3" fillId="4" borderId="38" xfId="0" applyFont="1" applyFill="1" applyBorder="1" applyAlignment="1">
      <alignment vertical="top" wrapText="1"/>
    </xf>
    <xf numFmtId="0" fontId="3" fillId="4" borderId="37" xfId="0" applyFont="1" applyFill="1" applyBorder="1" applyAlignment="1">
      <alignment vertical="top" wrapText="1"/>
    </xf>
    <xf numFmtId="0" fontId="3" fillId="4" borderId="38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2" borderId="38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4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桁区切り_06_R4-参考基準価格内訳書（市民プール）" xfId="1"/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1"/>
    <pageSetUpPr fitToPage="1"/>
  </sheetPr>
  <dimension ref="B2:AG67"/>
  <sheetViews>
    <sheetView showGridLines="0" tabSelected="1" topLeftCell="A29" zoomScaleSheetLayoutView="75" workbookViewId="0">
      <selection activeCell="M34" sqref="M34:AA35"/>
    </sheetView>
  </sheetViews>
  <sheetFormatPr defaultColWidth="3.625" defaultRowHeight="13.5" customHeight="1"/>
  <cols>
    <col min="1" max="1" width="0.875" style="1" customWidth="1"/>
    <col min="2" max="2" width="3.625" style="1"/>
    <col min="3" max="3" width="0.75" style="1" customWidth="1"/>
    <col min="4" max="11" width="3.625" style="1"/>
    <col min="12" max="12" width="4" style="1" customWidth="1"/>
    <col min="13" max="16384" width="3.625" style="1" bestFit="1" customWidth="0"/>
  </cols>
  <sheetData>
    <row r="1" spans="2:27" ht="7.5" customHeight="1"/>
    <row r="2" spans="2:27" ht="13.5" customHeight="1">
      <c r="B2" s="2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35"/>
    </row>
    <row r="3" spans="2:27" ht="13.5" customHeight="1">
      <c r="B3" s="3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36"/>
    </row>
    <row r="4" spans="2:27" ht="7.5" customHeight="1"/>
    <row r="5" spans="2:27" ht="7.5" customHeight="1"/>
    <row r="6" spans="2:27" ht="9.9499999999999993" customHeight="1">
      <c r="B6" s="5" t="s">
        <v>3</v>
      </c>
      <c r="C6" s="5"/>
      <c r="D6" s="5"/>
      <c r="Y6" s="234" t="s">
        <v>52</v>
      </c>
      <c r="Z6" s="234"/>
      <c r="AA6" s="234"/>
    </row>
    <row r="7" spans="2:27" ht="9.9499999999999993" customHeight="1">
      <c r="B7" s="4"/>
      <c r="C7" s="4"/>
      <c r="D7" s="4"/>
      <c r="T7" s="232"/>
      <c r="Y7" s="233"/>
      <c r="Z7" s="233"/>
      <c r="AA7" s="233"/>
    </row>
    <row r="8" spans="2:27" ht="15.95" customHeight="1">
      <c r="B8" s="6" t="s">
        <v>4</v>
      </c>
      <c r="C8" s="26"/>
      <c r="D8" s="26"/>
      <c r="E8" s="26"/>
      <c r="F8" s="26"/>
      <c r="G8" s="26"/>
      <c r="H8" s="26"/>
      <c r="I8" s="92"/>
      <c r="J8" s="121" t="s">
        <v>26</v>
      </c>
      <c r="K8" s="121"/>
      <c r="L8" s="163"/>
      <c r="M8" s="182" t="s">
        <v>22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92"/>
    </row>
    <row r="9" spans="2:27" ht="15.95" customHeight="1">
      <c r="B9" s="7"/>
      <c r="C9" s="27"/>
      <c r="D9" s="27"/>
      <c r="E9" s="27"/>
      <c r="F9" s="27"/>
      <c r="G9" s="27"/>
      <c r="H9" s="27"/>
      <c r="I9" s="93"/>
      <c r="J9" s="122"/>
      <c r="K9" s="122"/>
      <c r="L9" s="164"/>
      <c r="M9" s="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93"/>
    </row>
    <row r="10" spans="2:27" ht="13.5" customHeight="1">
      <c r="B10" s="8" t="s">
        <v>5</v>
      </c>
      <c r="C10" s="28"/>
      <c r="D10" s="28"/>
      <c r="E10" s="28"/>
      <c r="F10" s="28"/>
      <c r="G10" s="28"/>
      <c r="H10" s="28"/>
      <c r="I10" s="94"/>
      <c r="J10" s="123">
        <v>20608</v>
      </c>
      <c r="K10" s="147"/>
      <c r="L10" s="165"/>
      <c r="M10" s="183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37"/>
    </row>
    <row r="11" spans="2:27" ht="13.5" customHeight="1">
      <c r="B11" s="9"/>
      <c r="C11" s="29"/>
      <c r="D11" s="29"/>
      <c r="E11" s="29"/>
      <c r="F11" s="29"/>
      <c r="G11" s="29"/>
      <c r="H11" s="29"/>
      <c r="I11" s="95"/>
      <c r="J11" s="124"/>
      <c r="K11" s="148"/>
      <c r="L11" s="166"/>
      <c r="M11" s="184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38"/>
    </row>
    <row r="12" spans="2:27" ht="13.5" customHeight="1">
      <c r="B12" s="10" t="s">
        <v>14</v>
      </c>
      <c r="C12" s="30"/>
      <c r="D12" s="30"/>
      <c r="E12" s="30"/>
      <c r="F12" s="30"/>
      <c r="G12" s="30"/>
      <c r="H12" s="30"/>
      <c r="I12" s="96"/>
      <c r="J12" s="125">
        <v>3</v>
      </c>
      <c r="K12" s="149"/>
      <c r="L12" s="167"/>
      <c r="M12" s="185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39"/>
    </row>
    <row r="13" spans="2:27" ht="13.5" customHeight="1">
      <c r="B13" s="9"/>
      <c r="C13" s="29"/>
      <c r="D13" s="29"/>
      <c r="E13" s="29"/>
      <c r="F13" s="29"/>
      <c r="G13" s="29"/>
      <c r="H13" s="29"/>
      <c r="I13" s="95"/>
      <c r="J13" s="124"/>
      <c r="K13" s="148"/>
      <c r="L13" s="166"/>
      <c r="M13" s="184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38"/>
    </row>
    <row r="14" spans="2:27" ht="13.5" customHeight="1">
      <c r="B14" s="10"/>
      <c r="C14" s="30"/>
      <c r="D14" s="30"/>
      <c r="E14" s="30"/>
      <c r="F14" s="30"/>
      <c r="G14" s="30"/>
      <c r="H14" s="30"/>
      <c r="I14" s="96"/>
      <c r="J14" s="126"/>
      <c r="K14" s="150"/>
      <c r="L14" s="150"/>
      <c r="M14" s="186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40"/>
    </row>
    <row r="15" spans="2:27" ht="13.5" customHeight="1">
      <c r="B15" s="9"/>
      <c r="C15" s="29"/>
      <c r="D15" s="29"/>
      <c r="E15" s="29"/>
      <c r="F15" s="29"/>
      <c r="G15" s="29"/>
      <c r="H15" s="29"/>
      <c r="I15" s="95"/>
      <c r="J15" s="127"/>
      <c r="K15" s="151"/>
      <c r="L15" s="151"/>
      <c r="M15" s="187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41"/>
    </row>
    <row r="16" spans="2:27" ht="13.5" customHeight="1">
      <c r="B16" s="11"/>
      <c r="C16" s="31"/>
      <c r="D16" s="31"/>
      <c r="E16" s="31"/>
      <c r="F16" s="31"/>
      <c r="G16" s="31"/>
      <c r="H16" s="31"/>
      <c r="I16" s="97"/>
      <c r="J16" s="128"/>
      <c r="K16" s="152"/>
      <c r="L16" s="152"/>
      <c r="M16" s="1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97"/>
    </row>
    <row r="17" spans="2:29" ht="13.5" customHeight="1">
      <c r="B17" s="12"/>
      <c r="C17" s="32"/>
      <c r="D17" s="32"/>
      <c r="E17" s="32"/>
      <c r="F17" s="32"/>
      <c r="G17" s="32"/>
      <c r="H17" s="32"/>
      <c r="I17" s="98"/>
      <c r="J17" s="129"/>
      <c r="K17" s="153"/>
      <c r="L17" s="153"/>
      <c r="M17" s="188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42"/>
    </row>
    <row r="18" spans="2:29" ht="13.5" customHeight="1">
      <c r="B18" s="13" t="s">
        <v>6</v>
      </c>
      <c r="C18" s="33"/>
      <c r="D18" s="33"/>
      <c r="E18" s="33"/>
      <c r="F18" s="33"/>
      <c r="G18" s="33"/>
      <c r="H18" s="33"/>
      <c r="I18" s="99"/>
      <c r="J18" s="130">
        <f>SUM(J10:L17)</f>
        <v>20611</v>
      </c>
      <c r="K18" s="130"/>
      <c r="L18" s="168"/>
      <c r="M18" s="189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43"/>
    </row>
    <row r="19" spans="2:29" ht="18" customHeight="1">
      <c r="B19" s="14"/>
      <c r="C19" s="34"/>
      <c r="D19" s="34"/>
      <c r="E19" s="34"/>
      <c r="F19" s="34"/>
      <c r="G19" s="34"/>
      <c r="H19" s="34"/>
      <c r="I19" s="100"/>
      <c r="J19" s="131"/>
      <c r="K19" s="131"/>
      <c r="L19" s="169"/>
      <c r="M19" s="190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44"/>
    </row>
    <row r="20" spans="2:29" ht="7.5" customHeight="1"/>
    <row r="21" spans="2:29" ht="9.9499999999999993" customHeight="1">
      <c r="B21" s="5" t="s">
        <v>11</v>
      </c>
      <c r="C21" s="5"/>
      <c r="D21" s="5"/>
      <c r="Y21" s="234" t="s">
        <v>52</v>
      </c>
      <c r="Z21" s="234"/>
      <c r="AA21" s="234"/>
    </row>
    <row r="22" spans="2:29" ht="9.9499999999999993" customHeight="1">
      <c r="B22" s="4"/>
      <c r="C22" s="4"/>
      <c r="D22" s="4"/>
      <c r="T22" s="232"/>
      <c r="W22" s="232"/>
      <c r="Y22" s="233"/>
      <c r="Z22" s="233"/>
      <c r="AA22" s="233"/>
    </row>
    <row r="23" spans="2:29" ht="12.95" customHeight="1">
      <c r="B23" s="6" t="s">
        <v>4</v>
      </c>
      <c r="C23" s="26"/>
      <c r="D23" s="26"/>
      <c r="E23" s="26"/>
      <c r="F23" s="26"/>
      <c r="G23" s="26"/>
      <c r="H23" s="26"/>
      <c r="I23" s="92"/>
      <c r="J23" s="132" t="s">
        <v>19</v>
      </c>
      <c r="K23" s="121"/>
      <c r="L23" s="163"/>
      <c r="M23" s="6" t="s">
        <v>22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92"/>
    </row>
    <row r="24" spans="2:29" ht="12.95" customHeight="1">
      <c r="B24" s="15"/>
      <c r="C24" s="35"/>
      <c r="D24" s="35"/>
      <c r="E24" s="35"/>
      <c r="F24" s="35"/>
      <c r="G24" s="35"/>
      <c r="H24" s="35"/>
      <c r="I24" s="101"/>
      <c r="J24" s="133"/>
      <c r="K24" s="154"/>
      <c r="L24" s="170"/>
      <c r="M24" s="1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01"/>
    </row>
    <row r="25" spans="2:29" ht="12.95" customHeight="1">
      <c r="B25" s="7"/>
      <c r="C25" s="27"/>
      <c r="D25" s="27"/>
      <c r="E25" s="27"/>
      <c r="F25" s="27"/>
      <c r="G25" s="27"/>
      <c r="H25" s="27"/>
      <c r="I25" s="93"/>
      <c r="J25" s="134"/>
      <c r="K25" s="122"/>
      <c r="L25" s="164"/>
      <c r="M25" s="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93"/>
    </row>
    <row r="26" spans="2:29" ht="13.5" customHeight="1">
      <c r="B26" s="16" t="s">
        <v>13</v>
      </c>
      <c r="C26" s="36"/>
      <c r="D26" s="48" t="s">
        <v>10</v>
      </c>
      <c r="E26" s="62" t="s">
        <v>15</v>
      </c>
      <c r="F26" s="81"/>
      <c r="G26" s="81"/>
      <c r="H26" s="81"/>
      <c r="I26" s="102"/>
      <c r="J26" s="135">
        <v>37203</v>
      </c>
      <c r="K26" s="155"/>
      <c r="L26" s="171"/>
      <c r="M26" s="191" t="s">
        <v>36</v>
      </c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45"/>
      <c r="AC26" s="1" t="s">
        <v>37</v>
      </c>
    </row>
    <row r="27" spans="2:29" ht="13.5" customHeight="1">
      <c r="B27" s="17"/>
      <c r="C27" s="37"/>
      <c r="D27" s="49"/>
      <c r="E27" s="63"/>
      <c r="F27" s="82"/>
      <c r="G27" s="82"/>
      <c r="H27" s="82"/>
      <c r="I27" s="103"/>
      <c r="J27" s="136"/>
      <c r="K27" s="156"/>
      <c r="L27" s="172"/>
      <c r="M27" s="192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46"/>
    </row>
    <row r="28" spans="2:29" ht="13.5" customHeight="1">
      <c r="B28" s="17"/>
      <c r="C28" s="37"/>
      <c r="D28" s="50" t="s">
        <v>8</v>
      </c>
      <c r="E28" s="64" t="s">
        <v>35</v>
      </c>
      <c r="F28" s="83"/>
      <c r="G28" s="83"/>
      <c r="H28" s="83"/>
      <c r="I28" s="104"/>
      <c r="J28" s="135">
        <v>190</v>
      </c>
      <c r="K28" s="155"/>
      <c r="L28" s="171"/>
      <c r="M28" s="193" t="s">
        <v>20</v>
      </c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47"/>
    </row>
    <row r="29" spans="2:29" ht="13.5" customHeight="1">
      <c r="B29" s="17"/>
      <c r="C29" s="37"/>
      <c r="D29" s="51"/>
      <c r="E29" s="65"/>
      <c r="F29" s="84"/>
      <c r="G29" s="84"/>
      <c r="H29" s="84"/>
      <c r="I29" s="105"/>
      <c r="J29" s="136"/>
      <c r="K29" s="156"/>
      <c r="L29" s="172"/>
      <c r="M29" s="194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48"/>
    </row>
    <row r="30" spans="2:29" ht="12">
      <c r="B30" s="17"/>
      <c r="C30" s="37"/>
      <c r="D30" s="50" t="s">
        <v>24</v>
      </c>
      <c r="E30" s="64" t="s">
        <v>2</v>
      </c>
      <c r="F30" s="83"/>
      <c r="G30" s="83"/>
      <c r="H30" s="83"/>
      <c r="I30" s="104"/>
      <c r="J30" s="135">
        <v>2000</v>
      </c>
      <c r="K30" s="155"/>
      <c r="L30" s="171"/>
      <c r="M30" s="193" t="s">
        <v>48</v>
      </c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47"/>
    </row>
    <row r="31" spans="2:29" ht="30.75" customHeight="1">
      <c r="B31" s="17"/>
      <c r="C31" s="37"/>
      <c r="D31" s="51"/>
      <c r="E31" s="65"/>
      <c r="F31" s="84"/>
      <c r="G31" s="84"/>
      <c r="H31" s="84"/>
      <c r="I31" s="105"/>
      <c r="J31" s="136"/>
      <c r="K31" s="156"/>
      <c r="L31" s="172"/>
      <c r="M31" s="194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48"/>
    </row>
    <row r="32" spans="2:29" ht="13.5" customHeight="1">
      <c r="B32" s="17"/>
      <c r="C32" s="38"/>
      <c r="D32" s="52" t="s">
        <v>17</v>
      </c>
      <c r="E32" s="66" t="s">
        <v>27</v>
      </c>
      <c r="F32" s="85"/>
      <c r="G32" s="85"/>
      <c r="H32" s="85"/>
      <c r="I32" s="106"/>
      <c r="J32" s="125">
        <v>2500</v>
      </c>
      <c r="K32" s="149"/>
      <c r="L32" s="167"/>
      <c r="M32" s="195" t="s">
        <v>32</v>
      </c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49"/>
    </row>
    <row r="33" spans="2:27" ht="13.5" customHeight="1">
      <c r="B33" s="17"/>
      <c r="C33" s="38"/>
      <c r="D33" s="53"/>
      <c r="E33" s="63"/>
      <c r="F33" s="82"/>
      <c r="G33" s="82"/>
      <c r="H33" s="82"/>
      <c r="I33" s="103"/>
      <c r="J33" s="124"/>
      <c r="K33" s="148"/>
      <c r="L33" s="166"/>
      <c r="M33" s="192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46"/>
    </row>
    <row r="34" spans="2:27" ht="13.5" customHeight="1">
      <c r="B34" s="17"/>
      <c r="C34" s="38"/>
      <c r="D34" s="50" t="s">
        <v>0</v>
      </c>
      <c r="E34" s="64" t="s">
        <v>38</v>
      </c>
      <c r="F34" s="83"/>
      <c r="G34" s="83"/>
      <c r="H34" s="83"/>
      <c r="I34" s="104"/>
      <c r="J34" s="135">
        <v>165</v>
      </c>
      <c r="K34" s="155"/>
      <c r="L34" s="171"/>
      <c r="M34" s="195" t="s">
        <v>49</v>
      </c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49"/>
    </row>
    <row r="35" spans="2:27" ht="13.5" customHeight="1">
      <c r="B35" s="17"/>
      <c r="C35" s="39"/>
      <c r="D35" s="51"/>
      <c r="E35" s="65"/>
      <c r="F35" s="84"/>
      <c r="G35" s="84"/>
      <c r="H35" s="84"/>
      <c r="I35" s="105"/>
      <c r="J35" s="136"/>
      <c r="K35" s="156"/>
      <c r="L35" s="172"/>
      <c r="M35" s="192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46"/>
    </row>
    <row r="36" spans="2:27" ht="13.5" customHeight="1">
      <c r="B36" s="17"/>
      <c r="C36" s="40"/>
      <c r="D36" s="50" t="s">
        <v>28</v>
      </c>
      <c r="E36" s="64" t="s">
        <v>40</v>
      </c>
      <c r="F36" s="83"/>
      <c r="G36" s="83"/>
      <c r="H36" s="83"/>
      <c r="I36" s="104"/>
      <c r="J36" s="135">
        <v>1776</v>
      </c>
      <c r="K36" s="155"/>
      <c r="L36" s="171"/>
      <c r="M36" s="196" t="s">
        <v>47</v>
      </c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50"/>
    </row>
    <row r="37" spans="2:27" ht="13.5" customHeight="1">
      <c r="B37" s="17"/>
      <c r="C37" s="40"/>
      <c r="D37" s="51"/>
      <c r="E37" s="65"/>
      <c r="F37" s="84"/>
      <c r="G37" s="84"/>
      <c r="H37" s="84"/>
      <c r="I37" s="105"/>
      <c r="J37" s="136"/>
      <c r="K37" s="156"/>
      <c r="L37" s="172"/>
      <c r="M37" s="194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48"/>
    </row>
    <row r="38" spans="2:27" ht="13.5" customHeight="1">
      <c r="B38" s="17"/>
      <c r="C38" s="40"/>
      <c r="D38" s="50" t="s">
        <v>30</v>
      </c>
      <c r="E38" s="67" t="s">
        <v>41</v>
      </c>
      <c r="F38" s="86"/>
      <c r="G38" s="86"/>
      <c r="H38" s="86"/>
      <c r="I38" s="107"/>
      <c r="J38" s="135">
        <v>24523</v>
      </c>
      <c r="K38" s="155"/>
      <c r="L38" s="171"/>
      <c r="M38" s="197" t="s">
        <v>16</v>
      </c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50"/>
    </row>
    <row r="39" spans="2:27" ht="13.5" customHeight="1">
      <c r="B39" s="17"/>
      <c r="C39" s="40"/>
      <c r="D39" s="51"/>
      <c r="E39" s="68"/>
      <c r="F39" s="87"/>
      <c r="G39" s="87"/>
      <c r="H39" s="87"/>
      <c r="I39" s="108"/>
      <c r="J39" s="136"/>
      <c r="K39" s="156"/>
      <c r="L39" s="172"/>
      <c r="M39" s="194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48"/>
    </row>
    <row r="40" spans="2:27" ht="13.5" customHeight="1">
      <c r="B40" s="17"/>
      <c r="C40" s="40"/>
      <c r="D40" s="54" t="s">
        <v>31</v>
      </c>
      <c r="E40" s="69" t="s">
        <v>42</v>
      </c>
      <c r="F40" s="31"/>
      <c r="G40" s="31"/>
      <c r="H40" s="31"/>
      <c r="I40" s="97"/>
      <c r="J40" s="137">
        <v>500</v>
      </c>
      <c r="K40" s="157"/>
      <c r="L40" s="173"/>
      <c r="M40" s="198" t="s">
        <v>33</v>
      </c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47"/>
    </row>
    <row r="41" spans="2:27" ht="13.5" customHeight="1">
      <c r="B41" s="17"/>
      <c r="C41" s="40"/>
      <c r="D41" s="55"/>
      <c r="E41" s="70"/>
      <c r="F41" s="88"/>
      <c r="G41" s="88"/>
      <c r="H41" s="88"/>
      <c r="I41" s="109"/>
      <c r="J41" s="136"/>
      <c r="K41" s="156"/>
      <c r="L41" s="172"/>
      <c r="M41" s="194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48"/>
    </row>
    <row r="42" spans="2:27" ht="13.5" customHeight="1">
      <c r="B42" s="17"/>
      <c r="C42" s="40"/>
      <c r="D42" s="54" t="s">
        <v>9</v>
      </c>
      <c r="E42" s="69" t="s">
        <v>39</v>
      </c>
      <c r="F42" s="31"/>
      <c r="G42" s="31"/>
      <c r="H42" s="31"/>
      <c r="I42" s="97"/>
      <c r="J42" s="135">
        <v>3976</v>
      </c>
      <c r="K42" s="155"/>
      <c r="L42" s="171"/>
      <c r="M42" s="199" t="s">
        <v>53</v>
      </c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51"/>
    </row>
    <row r="43" spans="2:27" ht="80.25" customHeight="1">
      <c r="B43" s="17"/>
      <c r="C43" s="40"/>
      <c r="D43" s="55"/>
      <c r="E43" s="70"/>
      <c r="F43" s="88"/>
      <c r="G43" s="88"/>
      <c r="H43" s="88"/>
      <c r="I43" s="109"/>
      <c r="J43" s="136"/>
      <c r="K43" s="156"/>
      <c r="L43" s="172"/>
      <c r="M43" s="200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52"/>
    </row>
    <row r="44" spans="2:27" ht="13.5" customHeight="1">
      <c r="B44" s="17"/>
      <c r="C44" s="41"/>
      <c r="D44" s="54" t="s">
        <v>34</v>
      </c>
      <c r="E44" s="71" t="s">
        <v>44</v>
      </c>
      <c r="F44" s="30"/>
      <c r="G44" s="30"/>
      <c r="H44" s="30"/>
      <c r="I44" s="96"/>
      <c r="J44" s="135">
        <v>5363</v>
      </c>
      <c r="K44" s="155"/>
      <c r="L44" s="171"/>
      <c r="M44" s="197" t="s">
        <v>51</v>
      </c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53"/>
    </row>
    <row r="45" spans="2:27" ht="21.75" customHeight="1">
      <c r="B45" s="17"/>
      <c r="C45" s="41"/>
      <c r="D45" s="55"/>
      <c r="E45" s="72"/>
      <c r="F45" s="29"/>
      <c r="G45" s="29"/>
      <c r="H45" s="29"/>
      <c r="I45" s="95"/>
      <c r="J45" s="136"/>
      <c r="K45" s="156"/>
      <c r="L45" s="172"/>
      <c r="M45" s="201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54"/>
    </row>
    <row r="46" spans="2:27" ht="13.5" customHeight="1">
      <c r="B46" s="17"/>
      <c r="C46" s="41"/>
      <c r="D46" s="54"/>
      <c r="E46" s="71" t="s">
        <v>29</v>
      </c>
      <c r="F46" s="30"/>
      <c r="G46" s="30"/>
      <c r="H46" s="30"/>
      <c r="I46" s="96"/>
      <c r="J46" s="135">
        <f>SUM(J26:L45)</f>
        <v>78196</v>
      </c>
      <c r="K46" s="155"/>
      <c r="L46" s="171"/>
      <c r="M46" s="11" t="s">
        <v>23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97"/>
    </row>
    <row r="47" spans="2:27" ht="13.5" customHeight="1">
      <c r="B47" s="17"/>
      <c r="C47" s="41"/>
      <c r="D47" s="55"/>
      <c r="E47" s="72"/>
      <c r="F47" s="29"/>
      <c r="G47" s="29"/>
      <c r="H47" s="29"/>
      <c r="I47" s="95"/>
      <c r="J47" s="136"/>
      <c r="K47" s="156"/>
      <c r="L47" s="172"/>
      <c r="M47" s="202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109"/>
    </row>
    <row r="48" spans="2:27" ht="13.5" customHeight="1">
      <c r="B48" s="17"/>
      <c r="C48" s="41"/>
      <c r="D48" s="56" t="s">
        <v>12</v>
      </c>
      <c r="E48" s="73" t="s">
        <v>45</v>
      </c>
      <c r="F48" s="89"/>
      <c r="G48" s="89"/>
      <c r="H48" s="89"/>
      <c r="I48" s="110"/>
      <c r="J48" s="135">
        <v>3910</v>
      </c>
      <c r="K48" s="155"/>
      <c r="L48" s="171"/>
      <c r="M48" s="203" t="s">
        <v>21</v>
      </c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55"/>
    </row>
    <row r="49" spans="2:33" ht="13.5" customHeight="1">
      <c r="B49" s="17"/>
      <c r="C49" s="41"/>
      <c r="D49" s="57"/>
      <c r="E49" s="74"/>
      <c r="F49" s="90"/>
      <c r="G49" s="90"/>
      <c r="H49" s="90"/>
      <c r="I49" s="111"/>
      <c r="J49" s="136"/>
      <c r="K49" s="156"/>
      <c r="L49" s="172"/>
      <c r="M49" s="204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56"/>
    </row>
    <row r="50" spans="2:33" ht="13.5" customHeight="1">
      <c r="B50" s="17"/>
      <c r="C50" s="41"/>
      <c r="D50" s="54"/>
      <c r="E50" s="75"/>
      <c r="F50" s="30"/>
      <c r="G50" s="30"/>
      <c r="H50" s="30"/>
      <c r="I50" s="96"/>
      <c r="J50" s="138"/>
      <c r="K50" s="158"/>
      <c r="L50" s="174"/>
      <c r="M50" s="1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97"/>
    </row>
    <row r="51" spans="2:33" ht="13.5" customHeight="1">
      <c r="B51" s="17"/>
      <c r="C51" s="41"/>
      <c r="D51" s="55"/>
      <c r="E51" s="29"/>
      <c r="F51" s="29"/>
      <c r="G51" s="29"/>
      <c r="H51" s="29"/>
      <c r="I51" s="95"/>
      <c r="J51" s="139"/>
      <c r="K51" s="159"/>
      <c r="L51" s="175"/>
      <c r="M51" s="202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109"/>
    </row>
    <row r="52" spans="2:33" ht="13.5" customHeight="1">
      <c r="B52" s="17"/>
      <c r="C52" s="40"/>
      <c r="D52" s="54"/>
      <c r="E52" s="30"/>
      <c r="F52" s="30"/>
      <c r="G52" s="30"/>
      <c r="H52" s="30"/>
      <c r="I52" s="96"/>
      <c r="J52" s="138"/>
      <c r="K52" s="158"/>
      <c r="L52" s="174"/>
      <c r="M52" s="1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97"/>
    </row>
    <row r="53" spans="2:33" ht="13.5" customHeight="1">
      <c r="B53" s="17"/>
      <c r="C53" s="40"/>
      <c r="D53" s="55"/>
      <c r="E53" s="29"/>
      <c r="F53" s="29"/>
      <c r="G53" s="29"/>
      <c r="H53" s="29"/>
      <c r="I53" s="95"/>
      <c r="J53" s="139"/>
      <c r="K53" s="159"/>
      <c r="L53" s="175"/>
      <c r="M53" s="202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109"/>
    </row>
    <row r="54" spans="2:33" ht="13.5" customHeight="1">
      <c r="B54" s="17"/>
      <c r="C54" s="40"/>
      <c r="D54" s="54"/>
      <c r="E54" s="76"/>
      <c r="F54" s="91"/>
      <c r="G54" s="91"/>
      <c r="H54" s="91"/>
      <c r="I54" s="112"/>
      <c r="J54" s="140"/>
      <c r="K54" s="160"/>
      <c r="L54" s="176"/>
      <c r="M54" s="205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57"/>
    </row>
    <row r="55" spans="2:33" ht="13.5" customHeight="1">
      <c r="B55" s="17"/>
      <c r="C55" s="40"/>
      <c r="D55" s="58"/>
      <c r="E55" s="71"/>
      <c r="F55" s="30"/>
      <c r="G55" s="30"/>
      <c r="H55" s="30"/>
      <c r="I55" s="96"/>
      <c r="J55" s="141"/>
      <c r="K55" s="158"/>
      <c r="L55" s="174"/>
      <c r="M55" s="1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97"/>
    </row>
    <row r="56" spans="2:33" ht="13.5" customHeight="1">
      <c r="B56" s="17"/>
      <c r="C56" s="40"/>
      <c r="D56" s="59"/>
      <c r="E56" s="77" t="s">
        <v>46</v>
      </c>
      <c r="F56" s="78"/>
      <c r="G56" s="78"/>
      <c r="H56" s="78"/>
      <c r="I56" s="113"/>
      <c r="J56" s="142">
        <f>SUM(J46:L49)</f>
        <v>82106</v>
      </c>
      <c r="K56" s="161"/>
      <c r="L56" s="177"/>
      <c r="M56" s="206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58"/>
    </row>
    <row r="57" spans="2:33" ht="13.5" customHeight="1">
      <c r="B57" s="17"/>
      <c r="C57" s="40"/>
      <c r="D57" s="59"/>
      <c r="E57" s="78"/>
      <c r="F57" s="78"/>
      <c r="G57" s="78"/>
      <c r="H57" s="78"/>
      <c r="I57" s="113"/>
      <c r="J57" s="142"/>
      <c r="K57" s="161"/>
      <c r="L57" s="177"/>
      <c r="M57" s="206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58"/>
      <c r="AC57" s="260"/>
      <c r="AD57" s="261"/>
      <c r="AE57" s="261"/>
      <c r="AF57" s="261"/>
      <c r="AG57" s="261"/>
    </row>
    <row r="58" spans="2:33" ht="13.5" customHeight="1">
      <c r="B58" s="17"/>
      <c r="C58" s="40"/>
      <c r="D58" s="60"/>
      <c r="E58" s="79" t="s">
        <v>25</v>
      </c>
      <c r="F58" s="80"/>
      <c r="G58" s="80"/>
      <c r="H58" s="80"/>
      <c r="I58" s="114"/>
      <c r="J58" s="142">
        <f>J56*0.1</f>
        <v>8210.6</v>
      </c>
      <c r="K58" s="161"/>
      <c r="L58" s="177"/>
      <c r="M58" s="207" t="s">
        <v>50</v>
      </c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58"/>
    </row>
    <row r="59" spans="2:33" ht="13.5" customHeight="1">
      <c r="B59" s="17"/>
      <c r="C59" s="40"/>
      <c r="D59" s="60"/>
      <c r="E59" s="80"/>
      <c r="F59" s="80"/>
      <c r="G59" s="80"/>
      <c r="H59" s="80"/>
      <c r="I59" s="114"/>
      <c r="J59" s="142"/>
      <c r="K59" s="161"/>
      <c r="L59" s="177"/>
      <c r="M59" s="206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58"/>
    </row>
    <row r="60" spans="2:33" ht="13.5" customHeight="1">
      <c r="B60" s="18"/>
      <c r="C60" s="42"/>
      <c r="D60" s="61"/>
      <c r="E60" s="61"/>
      <c r="F60" s="61"/>
      <c r="G60" s="61"/>
      <c r="H60" s="61"/>
      <c r="I60" s="115"/>
      <c r="J60" s="143"/>
      <c r="K60" s="162"/>
      <c r="L60" s="178"/>
      <c r="M60" s="1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98"/>
    </row>
    <row r="61" spans="2:33" ht="12.95" customHeight="1">
      <c r="B61" s="19" t="s">
        <v>7</v>
      </c>
      <c r="C61" s="43"/>
      <c r="D61" s="43"/>
      <c r="E61" s="43"/>
      <c r="F61" s="43"/>
      <c r="G61" s="43"/>
      <c r="H61" s="43"/>
      <c r="I61" s="116"/>
      <c r="J61" s="144">
        <f>J56+J58</f>
        <v>90316.6</v>
      </c>
      <c r="K61" s="144"/>
      <c r="L61" s="179"/>
      <c r="M61" s="208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59"/>
    </row>
    <row r="62" spans="2:33" ht="12.95" customHeight="1">
      <c r="B62" s="20"/>
      <c r="C62" s="44"/>
      <c r="D62" s="44"/>
      <c r="E62" s="44"/>
      <c r="F62" s="44"/>
      <c r="G62" s="44"/>
      <c r="H62" s="44"/>
      <c r="I62" s="117"/>
      <c r="J62" s="145"/>
      <c r="K62" s="145"/>
      <c r="L62" s="180"/>
      <c r="M62" s="190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44"/>
    </row>
    <row r="63" spans="2:33" ht="8.25" customHeight="1">
      <c r="T63" s="232"/>
      <c r="Y63" s="233"/>
      <c r="Z63" s="233"/>
      <c r="AA63" s="233"/>
    </row>
    <row r="64" spans="2:33" ht="12.95" customHeight="1">
      <c r="B64" s="21" t="s">
        <v>18</v>
      </c>
      <c r="C64" s="45"/>
      <c r="D64" s="45"/>
      <c r="E64" s="45"/>
      <c r="F64" s="45"/>
      <c r="G64" s="45"/>
      <c r="H64" s="45"/>
      <c r="I64" s="118"/>
      <c r="J64" s="144">
        <f>J61-J18</f>
        <v>69705.600000000006</v>
      </c>
      <c r="K64" s="144"/>
      <c r="L64" s="179"/>
      <c r="M64" s="208" t="s">
        <v>43</v>
      </c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59"/>
    </row>
    <row r="65" spans="2:27" ht="12.95" customHeight="1">
      <c r="B65" s="22"/>
      <c r="C65" s="46"/>
      <c r="D65" s="46"/>
      <c r="E65" s="46"/>
      <c r="F65" s="46"/>
      <c r="G65" s="46"/>
      <c r="H65" s="46"/>
      <c r="I65" s="119"/>
      <c r="J65" s="146"/>
      <c r="K65" s="146"/>
      <c r="L65" s="181"/>
      <c r="M65" s="1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98"/>
    </row>
    <row r="66" spans="2:27" ht="12.95" customHeight="1">
      <c r="B66" s="22"/>
      <c r="C66" s="46"/>
      <c r="D66" s="46"/>
      <c r="E66" s="46"/>
      <c r="F66" s="46"/>
      <c r="G66" s="46"/>
      <c r="H66" s="46"/>
      <c r="I66" s="119"/>
      <c r="J66" s="146"/>
      <c r="K66" s="146"/>
      <c r="L66" s="181"/>
      <c r="M66" s="1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98"/>
    </row>
    <row r="67" spans="2:27" ht="12.95" customHeight="1">
      <c r="B67" s="23"/>
      <c r="C67" s="47"/>
      <c r="D67" s="47"/>
      <c r="E67" s="47"/>
      <c r="F67" s="47"/>
      <c r="G67" s="47"/>
      <c r="H67" s="47"/>
      <c r="I67" s="120"/>
      <c r="J67" s="145"/>
      <c r="K67" s="145"/>
      <c r="L67" s="180"/>
      <c r="M67" s="190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44"/>
    </row>
  </sheetData>
  <mergeCells count="119">
    <mergeCell ref="D60:I60"/>
    <mergeCell ref="J60:L60"/>
    <mergeCell ref="M60:AA60"/>
    <mergeCell ref="Y63:AA63"/>
    <mergeCell ref="B2:AA3"/>
    <mergeCell ref="B6:D7"/>
    <mergeCell ref="Y6:AA7"/>
    <mergeCell ref="B8:I9"/>
    <mergeCell ref="J8:L9"/>
    <mergeCell ref="M8:AA9"/>
    <mergeCell ref="B10:I11"/>
    <mergeCell ref="J10:L11"/>
    <mergeCell ref="M10:AA11"/>
    <mergeCell ref="B12:I13"/>
    <mergeCell ref="J12:L13"/>
    <mergeCell ref="M12:AA13"/>
    <mergeCell ref="B14:I15"/>
    <mergeCell ref="J14:L15"/>
    <mergeCell ref="M14:AA15"/>
    <mergeCell ref="B16:I17"/>
    <mergeCell ref="J16:L17"/>
    <mergeCell ref="M16:AA17"/>
    <mergeCell ref="B18:I19"/>
    <mergeCell ref="J18:L19"/>
    <mergeCell ref="M18:AA19"/>
    <mergeCell ref="B21:D22"/>
    <mergeCell ref="Y21:AA22"/>
    <mergeCell ref="B23:I25"/>
    <mergeCell ref="J23:L25"/>
    <mergeCell ref="M23:AA25"/>
    <mergeCell ref="C26:C27"/>
    <mergeCell ref="D26:D27"/>
    <mergeCell ref="E26:I27"/>
    <mergeCell ref="J26:L27"/>
    <mergeCell ref="M26:AA27"/>
    <mergeCell ref="D28:D29"/>
    <mergeCell ref="E28:I29"/>
    <mergeCell ref="J28:L29"/>
    <mergeCell ref="M28:AA29"/>
    <mergeCell ref="C30:C31"/>
    <mergeCell ref="D30:D31"/>
    <mergeCell ref="E30:I31"/>
    <mergeCell ref="J30:L31"/>
    <mergeCell ref="M30:AA31"/>
    <mergeCell ref="D32:D33"/>
    <mergeCell ref="E32:I33"/>
    <mergeCell ref="J32:L33"/>
    <mergeCell ref="M32:AA33"/>
    <mergeCell ref="D34:D35"/>
    <mergeCell ref="E34:I35"/>
    <mergeCell ref="J34:L35"/>
    <mergeCell ref="M34:AA35"/>
    <mergeCell ref="C36:C37"/>
    <mergeCell ref="D36:D37"/>
    <mergeCell ref="E36:I37"/>
    <mergeCell ref="J36:L37"/>
    <mergeCell ref="M36:AA37"/>
    <mergeCell ref="C38:C39"/>
    <mergeCell ref="D38:D39"/>
    <mergeCell ref="E38:I39"/>
    <mergeCell ref="J38:L39"/>
    <mergeCell ref="M38:AA39"/>
    <mergeCell ref="C40:C41"/>
    <mergeCell ref="D40:D41"/>
    <mergeCell ref="E40:I41"/>
    <mergeCell ref="J40:L41"/>
    <mergeCell ref="M40:AA41"/>
    <mergeCell ref="C42:C43"/>
    <mergeCell ref="D42:D43"/>
    <mergeCell ref="E42:I43"/>
    <mergeCell ref="J42:L43"/>
    <mergeCell ref="M42:AA43"/>
    <mergeCell ref="C44:C45"/>
    <mergeCell ref="D44:D45"/>
    <mergeCell ref="E44:I45"/>
    <mergeCell ref="J44:L45"/>
    <mergeCell ref="M44:AA45"/>
    <mergeCell ref="C46:C47"/>
    <mergeCell ref="D46:D47"/>
    <mergeCell ref="E46:I47"/>
    <mergeCell ref="J46:L47"/>
    <mergeCell ref="M46:AA47"/>
    <mergeCell ref="C48:C49"/>
    <mergeCell ref="D48:D49"/>
    <mergeCell ref="E48:I49"/>
    <mergeCell ref="J48:L49"/>
    <mergeCell ref="M48:AA49"/>
    <mergeCell ref="C50:C51"/>
    <mergeCell ref="D50:D51"/>
    <mergeCell ref="E50:I51"/>
    <mergeCell ref="J50:L51"/>
    <mergeCell ref="M50:AA51"/>
    <mergeCell ref="C52:C53"/>
    <mergeCell ref="D52:D53"/>
    <mergeCell ref="E52:I53"/>
    <mergeCell ref="J52:L53"/>
    <mergeCell ref="M52:AA53"/>
    <mergeCell ref="C54:C55"/>
    <mergeCell ref="D54:D55"/>
    <mergeCell ref="E54:I55"/>
    <mergeCell ref="J54:L55"/>
    <mergeCell ref="M54:AA55"/>
    <mergeCell ref="C56:C57"/>
    <mergeCell ref="D56:D57"/>
    <mergeCell ref="E56:I57"/>
    <mergeCell ref="J56:L57"/>
    <mergeCell ref="M56:AA57"/>
    <mergeCell ref="C58:C59"/>
    <mergeCell ref="D58:D59"/>
    <mergeCell ref="E58:I59"/>
    <mergeCell ref="J58:L59"/>
    <mergeCell ref="M58:AA59"/>
    <mergeCell ref="B61:I62"/>
    <mergeCell ref="J61:L62"/>
    <mergeCell ref="M61:AA62"/>
    <mergeCell ref="B64:I67"/>
    <mergeCell ref="J64:L67"/>
    <mergeCell ref="M64:AA67"/>
    <mergeCell ref="B26:B60"/>
  </mergeCells>
  <phoneticPr fontId="2"/>
  <printOptions horizontalCentered="1"/>
  <pageMargins left="0.39370078740157483" right="0.39370078740157483" top="0.39370078740157483" bottom="0.39370078740157483" header="0.23622047244094488" footer="0.23622047244094488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参考基準価格積算内訳（募集用）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murata6023</dc:creator>
  <cp:lastModifiedBy>murata6023</cp:lastModifiedBy>
  <dcterms:created xsi:type="dcterms:W3CDTF">2021-09-06T05:08:58Z</dcterms:created>
  <dcterms:modified xsi:type="dcterms:W3CDTF">2021-09-10T05:58:12Z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2021-09-10T05:58:12Z</vt:filetime>
  </property>
</Properties>
</file>