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6.11\share\h財政グループ\h\財政状況資料集\Ｒ１決算\r03.09.17【作業依頼1022〆】令和元年度財政状況資料集の作成について（2回目）\"/>
    </mc:Choice>
  </mc:AlternateContent>
  <bookViews>
    <workbookView xWindow="0" yWindow="0" windowWidth="24000" windowHeight="975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<sst xmlns="http://schemas.openxmlformats.org/spreadsheetml/2006/main" count="1067" uniqueCount="613">
  <si>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</si>
  <si>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</si>
  <si>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</si>
  <si>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</si>
  <si>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</si>
  <si>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</si>
  <si>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</si>
  <si>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</si>
  <si>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</si>
  <si>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</si>
  <si>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</si>
  <si>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</si>
  <si>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</si>
  <si>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</si>
  <si>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</si>
  <si>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</si>
  <si>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</si>
  <si>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</si>
  <si>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</si>
  <si>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</si>
  <si>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</si>
  <si>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</si>
  <si>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</si>
  <si>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</si>
  <si>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</si>
  <si>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</si>
  <si>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</si>
  <si>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</si>
  <si>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</si>
  <si>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</si>
  <si>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</si>
  <si>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</si>
  <si>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</si>
  <si>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</si>
  <si>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</si>
  <si>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</si>
  <si>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</si>
  <si>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</si>
  <si>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</si>
  <si>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</si>
  <si>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</si>
  <si>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</si>
  <si>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</si>
  <si>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</si>
  <si>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</si>
  <si>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</si>
  <si>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</si>
  <si>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</si>
  <si>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</si>
  <si>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</si>
  <si>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</si>
  <si>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</si>
  <si>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</si>
  <si>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</si>
  <si>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</si>
  <si>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</si>
  <si>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</si>
  <si>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</si>
  <si>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</si>
  <si>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</si>
  <si>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</si>
  <si>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</si>
  <si>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</si>
  <si>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</si>
  <si>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</si>
  <si>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</si>
  <si>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</si>
  <si>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</si>
  <si>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</si>
  <si>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</si>
  <si>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</si>
  <si>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</si>
  <si>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</si>
  <si>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</si>
  <si>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</si>
  <si>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</si>
  <si>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</si>
  <si>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</si>
  <si>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</si>
  <si>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</si>
  <si>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</si>
  <si>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</si>
  <si>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</si>
  <si>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</si>
  <si>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</si>
  <si>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</si>
  <si>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</si>
  <si>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</si>
  <si>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</si>
  <si>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</si>
  <si>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</si>
  <si>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</si>
  <si>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</si>
  <si>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</si>
  <si>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</si>
  <si>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</si>
  <si>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</si>
  <si>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</si>
  <si>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</si>
  <si>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</si>
  <si>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</si>
  <si>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</si>
  <si>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</si>
  <si>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</si>
  <si>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</si>
  <si>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</si>
  <si>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</si>
  <si>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</si>
  <si>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</si>
  <si>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</si>
  <si>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</si>
  <si>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</si>
  <si>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</si>
  <si>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</si>
  <si>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</si>
  <si>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</si>
  <si>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</si>
  <si>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</si>
  <si>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</si>
  <si>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</si>
  <si>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</si>
  <si>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</si>
  <si>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</si>
  <si>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</si>
  <si>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</si>
  <si>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</si>
  <si>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</si>
  <si>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</si>
  <si>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</si>
  <si>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</si>
  <si>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</si>
  <si>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</si>
  <si>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</si>
  <si>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</si>
  <si>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</si>
  <si>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</si>
  <si>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</si>
  <si>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</si>
  <si>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</si>
  <si>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</si>
  <si>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</si>
  <si>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</si>
  <si>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</si>
  <si>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</si>
  <si>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</si>
  <si>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</si>
  <si>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</si>
  <si>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</si>
  <si>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</si>
  <si>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</si>
  <si>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</si>
  <si>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</si>
  <si>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</si>
  <si>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</si>
  <si>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</si>
  <si>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</si>
  <si>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</si>
  <si>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</si>
  <si>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</si>
  <si>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</si>
  <si>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</si>
  <si>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</si>
  <si>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</si>
  <si>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</si>
  <si>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</si>
  <si>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</si>
  <si>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</si>
  <si>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</si>
  <si>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</si>
  <si>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</si>
  <si>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</si>
  <si>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</si>
  <si>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</si>
  <si>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</si>
  <si>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</si>
  <si>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</si>
  <si>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</si>
  <si>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</si>
  <si>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</si>
  <si>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</si>
  <si>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</si>
  <si>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</si>
  <si>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</si>
  <si>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</si>
  <si>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</si>
  <si>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</si>
  <si>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</si>
  <si>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</si>
  <si>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</si>
  <si>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</si>
  <si>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</si>
  <si>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</si>
  <si>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</si>
  <si>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</si>
  <si>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</si>
  <si>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</si>
  <si>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</si>
  <si>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</si>
  <si>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</si>
  <si>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</si>
  <si>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</si>
  <si>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</si>
  <si>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</si>
  <si>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</si>
  <si>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</si>
  <si>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</si>
  <si>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</si>
  <si>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</si>
  <si>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</si>
  <si>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</si>
  <si>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</si>
  <si>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</si>
  <si>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</si>
  <si>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</si>
  <si>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北海道登別市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</si>
  <si>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</si>
  <si>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</si>
  <si>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</si>
  <si>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</si>
  <si>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</si>
  <si>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</si>
  <si>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</si>
  <si>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</si>
  <si>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</si>
  <si>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</si>
  <si>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</si>
  <si>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</si>
  <si>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</si>
  <si>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</si>
  <si>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</si>
  <si>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</si>
  <si>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</si>
  <si>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</si>
  <si>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</si>
  <si>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</si>
  <si>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</si>
  <si>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</si>
  <si>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</si>
  <si>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</si>
  <si>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</si>
  <si>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</si>
  <si>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</si>
  <si>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</si>
  <si>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</si>
  <si>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</si>
  <si>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</si>
  <si>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</si>
  <si>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</si>
  <si>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</si>
  <si>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</si>
  <si>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</si>
  <si>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</si>
  <si>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</si>
  <si>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</si>
  <si>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</si>
  <si>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</si>
  <si>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</si>
  <si>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</si>
  <si>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</si>
  <si>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</si>
  <si>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</si>
  <si>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</si>
  <si>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</si>
  <si>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</si>
  <si>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</si>
  <si>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</si>
  <si>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</si>
  <si>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</si>
  <si>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</si>
  <si>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</si>
  <si>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</si>
  <si>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</si>
  <si>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</si>
  <si>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</si>
  <si>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</si>
  <si>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</si>
  <si>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</si>
  <si>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</si>
  <si>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</si>
  <si>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</si>
  <si>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</si>
  <si>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</si>
  <si>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</si>
  <si>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</si>
  <si>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</si>
  <si>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</si>
  <si>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</si>
  <si>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</si>
  <si>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</si>
  <si>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</si>
  <si>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</si>
  <si>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</si>
  <si>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</si>
  <si>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</si>
  <si>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</si>
  <si>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</si>
  <si>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</si>
  <si>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</si>
  <si>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</si>
  <si>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</si>
  <si>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</si>
  <si>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</si>
  <si>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</si>
  <si>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</si>
  <si>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</si>
  <si>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</si>
  <si>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</si>
  <si>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</si>
  <si>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</si>
  <si>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</si>
  <si>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</si>
  <si>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</si>
  <si>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</si>
  <si>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</si>
  <si>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</si>
  <si>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</si>
  <si>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</si>
  <si>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</si>
  <si>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</si>
  <si>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</si>
  <si>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</si>
  <si>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</si>
  <si>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</si>
  <si>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</si>
  <si>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</si>
  <si>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</si>
  <si>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</si>
  <si>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</si>
  <si>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</si>
  <si>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</si>
  <si>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</si>
  <si>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</si>
  <si>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</si>
  <si>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</si>
  <si>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</si>
  <si>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</si>
  <si>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</si>
  <si>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</si>
  <si>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</si>
  <si>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</si>
  <si>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</si>
  <si>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</si>
  <si>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</si>
  <si>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</si>
  <si>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</si>
  <si>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</si>
  <si>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</si>
  <si>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</si>
  <si>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</si>
  <si>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</si>
  <si>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</si>
  <si>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</si>
  <si>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</si>
  <si>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</si>
  <si>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</si>
  <si>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</si>
  <si>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</si>
  <si>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</si>
  <si>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</si>
  <si>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</si>
  <si>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</si>
  <si>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</si>
  <si>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</si>
  <si>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</si>
  <si>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</si>
  <si>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</si>
  <si>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</si>
  <si>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北海道登別市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</si>
  <si>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</si>
  <si>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</si>
  <si>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</si>
  <si>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</si>
  <si>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</si>
  <si>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</si>
  <si>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</si>
  <si>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</si>
  <si>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</si>
  <si>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</si>
  <si>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</si>
  <si>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</si>
  <si>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</si>
  <si>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</si>
  <si>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</si>
  <si>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</si>
  <si>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</si>
  <si>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</si>
  <si>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</si>
  <si>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</si>
  <si>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</si>
  <si>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</si>
  <si>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</si>
  <si>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</si>
  <si>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</si>
  <si>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</si>
  <si>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</si>
  <si>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</si>
  <si>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</si>
  <si>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</si>
  <si>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</si>
  <si>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</si>
  <si>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</si>
  <si>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</si>
  <si>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</si>
  <si>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</si>
  <si>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</si>
  <si>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</si>
  <si>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</si>
  <si>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</si>
  <si>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</si>
  <si>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</si>
  <si>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簡易水道事業会計</t>
    <phoneticPr fontId="5"/>
  </si>
  <si>
    <t>カルルス温泉スキー場事業特別会計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</si>
  <si>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</si>
  <si>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</si>
  <si>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</si>
  <si>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</si>
  <si>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</si>
  <si>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</si>
  <si>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</si>
  <si>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</si>
  <si>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</si>
  <si>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</si>
  <si>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</si>
  <si>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</si>
  <si>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</si>
  <si>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</si>
  <si>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</si>
  <si>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</si>
  <si>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</si>
  <si>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</si>
  <si>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</si>
  <si>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</si>
  <si>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</si>
  <si>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</si>
  <si>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</si>
  <si>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</si>
  <si>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</si>
  <si>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</si>
  <si>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</si>
  <si>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</si>
  <si>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</si>
  <si>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</si>
  <si>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</si>
  <si>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</si>
  <si>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</si>
  <si>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</si>
  <si>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</si>
  <si>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</si>
  <si>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</si>
  <si>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</si>
  <si>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</si>
  <si>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</si>
  <si>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</si>
  <si>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</si>
  <si>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</si>
  <si>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</si>
  <si>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</si>
  <si>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</si>
  <si>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</si>
  <si>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</si>
  <si>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</si>
  <si>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</si>
  <si>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</si>
  <si>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</si>
  <si>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</si>
  <si>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</si>
  <si>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</si>
  <si>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</si>
  <si>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</si>
  <si>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</si>
  <si>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</si>
  <si>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</si>
  <si>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</si>
  <si>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</si>
  <si>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</si>
  <si>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カルルス温泉スキー場事業特別会計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</si>
  <si>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</si>
  <si>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</si>
  <si>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</si>
  <si>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</si>
  <si>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</si>
  <si>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</si>
  <si>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</si>
  <si>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</si>
  <si>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</si>
  <si>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</si>
  <si>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</si>
  <si>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</si>
  <si>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</si>
  <si>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</si>
  <si>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</si>
  <si>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</si>
  <si>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</si>
  <si>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</si>
  <si>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</si>
  <si>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</si>
  <si>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</si>
  <si>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</si>
  <si>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</si>
  <si>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</si>
  <si>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</si>
  <si>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</si>
  <si>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</si>
  <si>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</si>
  <si>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</si>
  <si>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</si>
  <si>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</si>
  <si>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</si>
  <si>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</si>
  <si>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</si>
  <si>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</si>
  <si>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</si>
  <si>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</si>
  <si>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</si>
  <si>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</si>
  <si>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</si>
  <si>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</si>
  <si>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</si>
  <si>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</si>
  <si>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</si>
  <si>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</si>
  <si>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</si>
  <si>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</si>
  <si>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</si>
  <si>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</si>
  <si>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</si>
  <si>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</si>
  <si>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</si>
  <si>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</si>
  <si>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</si>
  <si>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</si>
  <si>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</si>
  <si>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</si>
  <si>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</si>
  <si>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</si>
  <si>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</si>
  <si>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</si>
  <si>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</si>
  <si>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</si>
  <si>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</si>
  <si>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</si>
  <si>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</si>
  <si>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</si>
  <si>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</si>
  <si>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</si>
  <si>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</si>
  <si>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</si>
  <si>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</si>
  <si>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</si>
  <si>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</si>
  <si>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</si>
  <si>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</si>
  <si>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</si>
  <si>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</si>
  <si>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</si>
  <si>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</si>
  <si>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</si>
  <si>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</si>
  <si>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</si>
  <si>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</si>
  <si>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</si>
  <si>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</si>
  <si>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</si>
  <si>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</si>
  <si>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</si>
  <si>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</si>
  <si>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2.32</t>
  </si>
  <si>
    <t>▲ 1.26</t>
  </si>
  <si>
    <t>▲ 2.06</t>
  </si>
  <si>
    <t>水道事業会計</t>
  </si>
  <si>
    <t>国民健康保険特別会計</t>
  </si>
  <si>
    <t>一般会計</t>
  </si>
  <si>
    <t>下水道事業会計</t>
  </si>
  <si>
    <t>介護保険特別会計</t>
  </si>
  <si>
    <t>簡易水道事業会計</t>
  </si>
  <si>
    <t>後期高齢者医療特別会計</t>
  </si>
  <si>
    <t>学校給食事業特別会計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</si>
  <si>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</si>
  <si>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</si>
  <si>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</si>
  <si>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</si>
  <si>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</si>
  <si>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</si>
  <si>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</si>
  <si>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</si>
  <si>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</si>
  <si>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</si>
  <si>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西いぶり広域連合</t>
    <rPh sb="0" eb="1">
      <t>ニシ</t>
    </rPh>
    <rPh sb="4" eb="6">
      <t>コウイキ</t>
    </rPh>
    <rPh sb="6" eb="8">
      <t>レンゴウ</t>
    </rPh>
    <phoneticPr fontId="2"/>
  </si>
  <si>
    <t>一般財団法人登別文化・スポーツ振興財団</t>
    <rPh sb="0" eb="2">
      <t>イッパン</t>
    </rPh>
    <rPh sb="2" eb="6">
      <t>ザイダンホウジン</t>
    </rPh>
    <rPh sb="6" eb="8">
      <t>ノボリベツ</t>
    </rPh>
    <rPh sb="8" eb="10">
      <t>ブンカ</t>
    </rPh>
    <rPh sb="15" eb="17">
      <t>シンコウ</t>
    </rPh>
    <rPh sb="17" eb="19">
      <t>ザイダン</t>
    </rPh>
    <phoneticPr fontId="2"/>
  </si>
  <si>
    <t>-</t>
    <phoneticPr fontId="2"/>
  </si>
  <si>
    <t>庁舎整備基金</t>
    <rPh sb="0" eb="2">
      <t>チョウシャ</t>
    </rPh>
    <rPh sb="2" eb="4">
      <t>セイビ</t>
    </rPh>
    <rPh sb="4" eb="6">
      <t>キキン</t>
    </rPh>
    <phoneticPr fontId="5"/>
  </si>
  <si>
    <t>退職手当積立金</t>
    <rPh sb="0" eb="2">
      <t>タイショク</t>
    </rPh>
    <rPh sb="2" eb="4">
      <t>テアテ</t>
    </rPh>
    <rPh sb="4" eb="7">
      <t>ツミタテキン</t>
    </rPh>
    <phoneticPr fontId="5"/>
  </si>
  <si>
    <t>ふるさとまちづくり応援基金</t>
    <rPh sb="9" eb="11">
      <t>オウエン</t>
    </rPh>
    <rPh sb="11" eb="13">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</si>
  <si>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</si>
  <si>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新図書館建設基金</t>
    <rPh sb="0" eb="1">
      <t>シン</t>
    </rPh>
    <rPh sb="1" eb="4">
      <t>トショカン</t>
    </rPh>
    <rPh sb="4" eb="6">
      <t>ケンセツ</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</si>
  <si>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</si>
  <si>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</si>
  <si>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</si>
  <si>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</si>
  <si>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較して高い水準にある。将来負担比率については、地方債現在高や公営企業債等繰入見込額の減少及び普通交付税等の増加により標準財政規模が増加したことから前年度よりも改善している。有形固定資産減価償却率は、図書館、消防施設、庁舎において70％を超えており、これらが全体の有形固定資産減価償却率を引き上げている主な要因である。今後については、一般会計等に係る地方債残高や公営企業債等繰入見込額等の減少が見込まれるものの、公共施設の耐震化・老朽化への対応は喫緊の課題であることから、将来負担比率にも留意したうえで、計画的・効率的な維持補修、更新等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</si>
  <si>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</si>
  <si>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</si>
  <si>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</si>
  <si>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</si>
  <si>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</si>
  <si>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</si>
  <si>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</si>
  <si>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</si>
  <si>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と比較して高い水準にあるが、過去に実施した大型事業の償還が順次終了することに伴い、実質公債費率については近年改善基調にある。今後公共施設の耐震化・老朽化に対応するための財政需要が控えているが、公共施設等総合管理計画や大型事業推進プラン等に基づいた計画的な事業実施や地方債の計画的な発行などにより、財政負担の軽減と平準化を図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</si>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</sst>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47F3-4FDF-B378-3469225659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38735</c:v>
                </c:pt>
                <c:pt idx="1">
                  <c:v>55383</c:v>
                </c:pt>
                <c:pt idx="2">
                  <c:v>48920</c:v>
                </c:pt>
                <c:pt idx="3">
                  <c:v>42610</c:v>
                </c:pt>
                <c:pt idx="4">
                  <c:v>91221</c:v>
                </c:pt>
              </c:numCache>
            </c:numRef>
          </c:val>
          <c:smooth val="0"/>
          <c:extLst xmlns:c16r2="http://schemas.microsoft.com/office/drawing/2015/06/chart">
            <c:ext xmlns:c16="http://schemas.microsoft.com/office/drawing/2014/chart" uri="{C3380CC4-5D6E-409C-BE32-E72D297353CC}">
              <c16:uniqueId val="{00000001-47F3-4FDF-B378-34692256590A}"/>
            </c:ext>
          </c:extLst>
        </c:ser>
        <c:dLbls>
          <c:showLegendKey val="0"/>
          <c:showVal val="0"/>
          <c:showCatName val="0"/>
          <c:showSerName val="0"/>
          <c:showPercent val="0"/>
          <c:showBubbleSize val="0"/>
        </c:dLbls>
        <c:marker val="1"/>
        <c:smooth val="0"/>
        <c:axId val="209178152"/>
        <c:axId val="209177760"/>
      </c:lineChart>
      <c:catAx>
        <c:axId val="20917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77760"/>
        <c:crosses val="autoZero"/>
        <c:auto val="1"/>
        <c:lblAlgn val="ctr"/>
        <c:lblOffset val="100"/>
        <c:tickLblSkip val="1"/>
        <c:tickMarkSkip val="1"/>
        <c:noMultiLvlLbl val="0"/>
      </c:catAx>
      <c:valAx>
        <c:axId val="2091777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7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5.26</c:v>
                </c:pt>
                <c:pt idx="1">
                  <c:v>3.87</c:v>
                </c:pt>
                <c:pt idx="2">
                  <c:v>3.78</c:v>
                </c:pt>
                <c:pt idx="3">
                  <c:v>3.38</c:v>
                </c:pt>
                <c:pt idx="4">
                  <c:v>3.88</c:v>
                </c:pt>
              </c:numCache>
            </c:numRef>
          </c:val>
          <c:extLst xmlns:c16r2="http://schemas.microsoft.com/office/drawing/2015/06/chart">
            <c:ext xmlns:c16="http://schemas.microsoft.com/office/drawing/2014/chart" uri="{C3380CC4-5D6E-409C-BE32-E72D297353CC}">
              <c16:uniqueId val="{00000000-9E7D-4360-8B15-766630765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6.02</c:v>
                </c:pt>
                <c:pt idx="1">
                  <c:v>5.19</c:v>
                </c:pt>
                <c:pt idx="2">
                  <c:v>3.89</c:v>
                </c:pt>
                <c:pt idx="3">
                  <c:v>2.2000000000000002</c:v>
                </c:pt>
                <c:pt idx="4">
                  <c:v>2.2200000000000002</c:v>
                </c:pt>
              </c:numCache>
            </c:numRef>
          </c:val>
          <c:extLst xmlns:c16r2="http://schemas.microsoft.com/office/drawing/2015/06/chart">
            <c:ext xmlns:c16="http://schemas.microsoft.com/office/drawing/2014/chart" uri="{C3380CC4-5D6E-409C-BE32-E72D297353CC}">
              <c16:uniqueId val="{00000001-9E7D-4360-8B15-7666307659CE}"/>
            </c:ext>
          </c:extLst>
        </c:ser>
        <c:dLbls>
          <c:showLegendKey val="0"/>
          <c:showVal val="0"/>
          <c:showCatName val="0"/>
          <c:showSerName val="0"/>
          <c:showPercent val="0"/>
          <c:showBubbleSize val="0"/>
        </c:dLbls>
        <c:gapWidth val="250"/>
        <c:overlap val="100"/>
        <c:axId val="209177368"/>
        <c:axId val="209179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2.76</c:v>
                </c:pt>
                <c:pt idx="1">
                  <c:v>-2.3199999999999998</c:v>
                </c:pt>
                <c:pt idx="2">
                  <c:v>-1.26</c:v>
                </c:pt>
                <c:pt idx="3">
                  <c:v>-2.06</c:v>
                </c:pt>
                <c:pt idx="4">
                  <c:v>0.48</c:v>
                </c:pt>
              </c:numCache>
            </c:numRef>
          </c:val>
          <c:smooth val="0"/>
          <c:extLst xmlns:c16r2="http://schemas.microsoft.com/office/drawing/2015/06/chart">
            <c:ext xmlns:c16="http://schemas.microsoft.com/office/drawing/2014/chart" uri="{C3380CC4-5D6E-409C-BE32-E72D297353CC}">
              <c16:uniqueId val="{00000002-9E7D-4360-8B15-7666307659CE}"/>
            </c:ext>
          </c:extLst>
        </c:ser>
        <c:dLbls>
          <c:showLegendKey val="0"/>
          <c:showVal val="0"/>
          <c:showCatName val="0"/>
          <c:showSerName val="0"/>
          <c:showPercent val="0"/>
          <c:showBubbleSize val="0"/>
        </c:dLbls>
        <c:marker val="1"/>
        <c:smooth val="0"/>
        <c:axId val="209177368"/>
        <c:axId val="209179720"/>
      </c:lineChart>
      <c:catAx>
        <c:axId val="20917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179720"/>
        <c:crosses val="autoZero"/>
        <c:auto val="1"/>
        <c:lblAlgn val="ctr"/>
        <c:lblOffset val="100"/>
        <c:tickLblSkip val="1"/>
        <c:tickMarkSkip val="1"/>
        <c:noMultiLvlLbl val="0"/>
      </c:catAx>
      <c:valAx>
        <c:axId val="20917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7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45A-4B1B-9467-EAC3109D3C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5A-4B1B-9467-EAC3109D3C89}"/>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45A-4B1B-9467-EAC3109D3C8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45A-4B1B-9467-EAC3109D3C8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4-A45A-4B1B-9467-EAC3109D3C8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0.69</c:v>
                </c:pt>
                <c:pt idx="2">
                  <c:v>#N/A</c:v>
                </c:pt>
                <c:pt idx="3">
                  <c:v>0.91</c:v>
                </c:pt>
                <c:pt idx="4">
                  <c:v>#N/A</c:v>
                </c:pt>
                <c:pt idx="5">
                  <c:v>1.31</c:v>
                </c:pt>
                <c:pt idx="6">
                  <c:v>#N/A</c:v>
                </c:pt>
                <c:pt idx="7">
                  <c:v>1.21</c:v>
                </c:pt>
                <c:pt idx="8">
                  <c:v>#N/A</c:v>
                </c:pt>
                <c:pt idx="9">
                  <c:v>0.98</c:v>
                </c:pt>
              </c:numCache>
            </c:numRef>
          </c:val>
          <c:extLst xmlns:c16r2="http://schemas.microsoft.com/office/drawing/2015/06/chart">
            <c:ext xmlns:c16="http://schemas.microsoft.com/office/drawing/2014/chart" uri="{C3380CC4-5D6E-409C-BE32-E72D297353CC}">
              <c16:uniqueId val="{00000005-A45A-4B1B-9467-EAC3109D3C8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0.73</c:v>
                </c:pt>
                <c:pt idx="4">
                  <c:v>#N/A</c:v>
                </c:pt>
                <c:pt idx="5">
                  <c:v>0.37</c:v>
                </c:pt>
                <c:pt idx="6">
                  <c:v>#N/A</c:v>
                </c:pt>
                <c:pt idx="7">
                  <c:v>1.31</c:v>
                </c:pt>
                <c:pt idx="8">
                  <c:v>#N/A</c:v>
                </c:pt>
                <c:pt idx="9">
                  <c:v>1.7</c:v>
                </c:pt>
              </c:numCache>
            </c:numRef>
          </c:val>
          <c:extLst xmlns:c16r2="http://schemas.microsoft.com/office/drawing/2015/06/chart">
            <c:ext xmlns:c16="http://schemas.microsoft.com/office/drawing/2014/chart" uri="{C3380CC4-5D6E-409C-BE32-E72D297353CC}">
              <c16:uniqueId val="{00000006-A45A-4B1B-9467-EAC3109D3C8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5.25</c:v>
                </c:pt>
                <c:pt idx="2">
                  <c:v>#N/A</c:v>
                </c:pt>
                <c:pt idx="3">
                  <c:v>3.87</c:v>
                </c:pt>
                <c:pt idx="4">
                  <c:v>#N/A</c:v>
                </c:pt>
                <c:pt idx="5">
                  <c:v>3.77</c:v>
                </c:pt>
                <c:pt idx="6">
                  <c:v>#N/A</c:v>
                </c:pt>
                <c:pt idx="7">
                  <c:v>3.37</c:v>
                </c:pt>
                <c:pt idx="8">
                  <c:v>#N/A</c:v>
                </c:pt>
                <c:pt idx="9">
                  <c:v>3.88</c:v>
                </c:pt>
              </c:numCache>
            </c:numRef>
          </c:val>
          <c:extLst xmlns:c16r2="http://schemas.microsoft.com/office/drawing/2015/06/chart">
            <c:ext xmlns:c16="http://schemas.microsoft.com/office/drawing/2014/chart" uri="{C3380CC4-5D6E-409C-BE32-E72D297353CC}">
              <c16:uniqueId val="{00000007-A45A-4B1B-9467-EAC3109D3C8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c:v>
                </c:pt>
                <c:pt idx="2">
                  <c:v>#N/A</c:v>
                </c:pt>
                <c:pt idx="3">
                  <c:v>2.3199999999999998</c:v>
                </c:pt>
                <c:pt idx="4">
                  <c:v>#N/A</c:v>
                </c:pt>
                <c:pt idx="5">
                  <c:v>2.88</c:v>
                </c:pt>
                <c:pt idx="6">
                  <c:v>#N/A</c:v>
                </c:pt>
                <c:pt idx="7">
                  <c:v>3.28</c:v>
                </c:pt>
                <c:pt idx="8">
                  <c:v>#N/A</c:v>
                </c:pt>
                <c:pt idx="9">
                  <c:v>4.72</c:v>
                </c:pt>
              </c:numCache>
            </c:numRef>
          </c:val>
          <c:extLst xmlns:c16r2="http://schemas.microsoft.com/office/drawing/2015/06/chart">
            <c:ext xmlns:c16="http://schemas.microsoft.com/office/drawing/2014/chart" uri="{C3380CC4-5D6E-409C-BE32-E72D297353CC}">
              <c16:uniqueId val="{00000008-A45A-4B1B-9467-EAC3109D3C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4.91</c:v>
                </c:pt>
                <c:pt idx="2">
                  <c:v>#N/A</c:v>
                </c:pt>
                <c:pt idx="3">
                  <c:v>5.3</c:v>
                </c:pt>
                <c:pt idx="4">
                  <c:v>#N/A</c:v>
                </c:pt>
                <c:pt idx="5">
                  <c:v>4.97</c:v>
                </c:pt>
                <c:pt idx="6">
                  <c:v>#N/A</c:v>
                </c:pt>
                <c:pt idx="7">
                  <c:v>4.63</c:v>
                </c:pt>
                <c:pt idx="8">
                  <c:v>#N/A</c:v>
                </c:pt>
                <c:pt idx="9">
                  <c:v>5.53</c:v>
                </c:pt>
              </c:numCache>
            </c:numRef>
          </c:val>
          <c:extLst xmlns:c16r2="http://schemas.microsoft.com/office/drawing/2015/06/chart">
            <c:ext xmlns:c16="http://schemas.microsoft.com/office/drawing/2014/chart" uri="{C3380CC4-5D6E-409C-BE32-E72D297353CC}">
              <c16:uniqueId val="{00000009-A45A-4B1B-9467-EAC3109D3C89}"/>
            </c:ext>
          </c:extLst>
        </c:ser>
        <c:dLbls>
          <c:showLegendKey val="0"/>
          <c:showVal val="0"/>
          <c:showCatName val="0"/>
          <c:showSerName val="0"/>
          <c:showPercent val="0"/>
          <c:showBubbleSize val="0"/>
        </c:dLbls>
        <c:gapWidth val="150"/>
        <c:overlap val="100"/>
        <c:axId val="209172664"/>
        <c:axId val="209173840"/>
      </c:barChart>
      <c:catAx>
        <c:axId val="20917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173840"/>
        <c:crosses val="autoZero"/>
        <c:auto val="1"/>
        <c:lblAlgn val="ctr"/>
        <c:lblOffset val="100"/>
        <c:tickLblSkip val="1"/>
        <c:tickMarkSkip val="1"/>
        <c:noMultiLvlLbl val="0"/>
      </c:catAx>
      <c:valAx>
        <c:axId val="20917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72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2280</c:v>
                </c:pt>
                <c:pt idx="5">
                  <c:v>2252</c:v>
                </c:pt>
                <c:pt idx="8">
                  <c:v>2253</c:v>
                </c:pt>
                <c:pt idx="11">
                  <c:v>2223</c:v>
                </c:pt>
                <c:pt idx="14">
                  <c:v>2082</c:v>
                </c:pt>
              </c:numCache>
            </c:numRef>
          </c:val>
          <c:extLst xmlns:c16r2="http://schemas.microsoft.com/office/drawing/2015/06/chart">
            <c:ext xmlns:c16="http://schemas.microsoft.com/office/drawing/2014/chart" uri="{C3380CC4-5D6E-409C-BE32-E72D297353CC}">
              <c16:uniqueId val="{00000000-81DF-4315-8C16-77BCE2EDE0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DF-4315-8C16-77BCE2EDE0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32</c:v>
                </c:pt>
                <c:pt idx="6">
                  <c:v>31</c:v>
                </c:pt>
                <c:pt idx="9">
                  <c:v>16</c:v>
                </c:pt>
                <c:pt idx="12">
                  <c:v>16</c:v>
                </c:pt>
              </c:numCache>
            </c:numRef>
          </c:val>
          <c:extLst xmlns:c16r2="http://schemas.microsoft.com/office/drawing/2015/06/chart">
            <c:ext xmlns:c16="http://schemas.microsoft.com/office/drawing/2014/chart" uri="{C3380CC4-5D6E-409C-BE32-E72D297353CC}">
              <c16:uniqueId val="{00000002-81DF-4315-8C16-77BCE2EDE0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81DF-4315-8C16-77BCE2EDE0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870</c:v>
                </c:pt>
                <c:pt idx="3">
                  <c:v>862</c:v>
                </c:pt>
                <c:pt idx="6">
                  <c:v>831</c:v>
                </c:pt>
                <c:pt idx="9">
                  <c:v>874</c:v>
                </c:pt>
                <c:pt idx="12">
                  <c:v>862</c:v>
                </c:pt>
              </c:numCache>
            </c:numRef>
          </c:val>
          <c:extLst xmlns:c16r2="http://schemas.microsoft.com/office/drawing/2015/06/chart">
            <c:ext xmlns:c16="http://schemas.microsoft.com/office/drawing/2014/chart" uri="{C3380CC4-5D6E-409C-BE32-E72D297353CC}">
              <c16:uniqueId val="{00000004-81DF-4315-8C16-77BCE2EDE0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DF-4315-8C16-77BCE2EDE0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DF-4315-8C16-77BCE2EDE0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2581</c:v>
                </c:pt>
                <c:pt idx="3">
                  <c:v>2622</c:v>
                </c:pt>
                <c:pt idx="6">
                  <c:v>2605</c:v>
                </c:pt>
                <c:pt idx="9">
                  <c:v>2650</c:v>
                </c:pt>
                <c:pt idx="12">
                  <c:v>2388</c:v>
                </c:pt>
              </c:numCache>
            </c:numRef>
          </c:val>
          <c:extLst xmlns:c16r2="http://schemas.microsoft.com/office/drawing/2015/06/chart">
            <c:ext xmlns:c16="http://schemas.microsoft.com/office/drawing/2014/chart" uri="{C3380CC4-5D6E-409C-BE32-E72D297353CC}">
              <c16:uniqueId val="{00000007-81DF-4315-8C16-77BCE2EDE0D7}"/>
            </c:ext>
          </c:extLst>
        </c:ser>
        <c:dLbls>
          <c:showLegendKey val="0"/>
          <c:showVal val="0"/>
          <c:showCatName val="0"/>
          <c:showSerName val="0"/>
          <c:showPercent val="0"/>
          <c:showBubbleSize val="0"/>
        </c:dLbls>
        <c:gapWidth val="100"/>
        <c:overlap val="100"/>
        <c:axId val="213990032"/>
        <c:axId val="213993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1223</c:v>
                </c:pt>
                <c:pt idx="2">
                  <c:v>#N/A</c:v>
                </c:pt>
                <c:pt idx="3">
                  <c:v>#N/A</c:v>
                </c:pt>
                <c:pt idx="4">
                  <c:v>1268</c:v>
                </c:pt>
                <c:pt idx="5">
                  <c:v>#N/A</c:v>
                </c:pt>
                <c:pt idx="6">
                  <c:v>#N/A</c:v>
                </c:pt>
                <c:pt idx="7">
                  <c:v>1218</c:v>
                </c:pt>
                <c:pt idx="8">
                  <c:v>#N/A</c:v>
                </c:pt>
                <c:pt idx="9">
                  <c:v>#N/A</c:v>
                </c:pt>
                <c:pt idx="10">
                  <c:v>1321</c:v>
                </c:pt>
                <c:pt idx="11">
                  <c:v>#N/A</c:v>
                </c:pt>
                <c:pt idx="12">
                  <c:v>#N/A</c:v>
                </c:pt>
                <c:pt idx="13">
                  <c:v>1188</c:v>
                </c:pt>
                <c:pt idx="14">
                  <c:v>#N/A</c:v>
                </c:pt>
              </c:numCache>
            </c:numRef>
          </c:val>
          <c:smooth val="0"/>
          <c:extLst xmlns:c16r2="http://schemas.microsoft.com/office/drawing/2015/06/chart">
            <c:ext xmlns:c16="http://schemas.microsoft.com/office/drawing/2014/chart" uri="{C3380CC4-5D6E-409C-BE32-E72D297353CC}">
              <c16:uniqueId val="{00000008-81DF-4315-8C16-77BCE2EDE0D7}"/>
            </c:ext>
          </c:extLst>
        </c:ser>
        <c:dLbls>
          <c:showLegendKey val="0"/>
          <c:showVal val="0"/>
          <c:showCatName val="0"/>
          <c:showSerName val="0"/>
          <c:showPercent val="0"/>
          <c:showBubbleSize val="0"/>
        </c:dLbls>
        <c:marker val="1"/>
        <c:smooth val="0"/>
        <c:axId val="213990032"/>
        <c:axId val="213993560"/>
      </c:lineChart>
      <c:catAx>
        <c:axId val="21399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93560"/>
        <c:crosses val="autoZero"/>
        <c:auto val="1"/>
        <c:lblAlgn val="ctr"/>
        <c:lblOffset val="100"/>
        <c:tickLblSkip val="1"/>
        <c:tickMarkSkip val="1"/>
        <c:noMultiLvlLbl val="0"/>
      </c:catAx>
      <c:valAx>
        <c:axId val="21399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9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20965</c:v>
                </c:pt>
                <c:pt idx="5">
                  <c:v>20785</c:v>
                </c:pt>
                <c:pt idx="8">
                  <c:v>20236</c:v>
                </c:pt>
                <c:pt idx="11">
                  <c:v>19682</c:v>
                </c:pt>
                <c:pt idx="14">
                  <c:v>19058</c:v>
                </c:pt>
              </c:numCache>
            </c:numRef>
          </c:val>
          <c:extLst xmlns:c16r2="http://schemas.microsoft.com/office/drawing/2015/06/chart">
            <c:ext xmlns:c16="http://schemas.microsoft.com/office/drawing/2014/chart" uri="{C3380CC4-5D6E-409C-BE32-E72D297353CC}">
              <c16:uniqueId val="{00000000-A8FB-4E10-B6A2-4B21D3B4B9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7444</c:v>
                </c:pt>
                <c:pt idx="5">
                  <c:v>7157</c:v>
                </c:pt>
                <c:pt idx="8">
                  <c:v>6833</c:v>
                </c:pt>
                <c:pt idx="11">
                  <c:v>6715</c:v>
                </c:pt>
                <c:pt idx="14">
                  <c:v>7011</c:v>
                </c:pt>
              </c:numCache>
            </c:numRef>
          </c:val>
          <c:extLst xmlns:c16r2="http://schemas.microsoft.com/office/drawing/2015/06/chart">
            <c:ext xmlns:c16="http://schemas.microsoft.com/office/drawing/2014/chart" uri="{C3380CC4-5D6E-409C-BE32-E72D297353CC}">
              <c16:uniqueId val="{00000001-A8FB-4E10-B6A2-4B21D3B4B9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2804</c:v>
                </c:pt>
                <c:pt idx="5">
                  <c:v>2711</c:v>
                </c:pt>
                <c:pt idx="8">
                  <c:v>2594</c:v>
                </c:pt>
                <c:pt idx="11">
                  <c:v>2394</c:v>
                </c:pt>
                <c:pt idx="14">
                  <c:v>2510</c:v>
                </c:pt>
              </c:numCache>
            </c:numRef>
          </c:val>
          <c:extLst xmlns:c16r2="http://schemas.microsoft.com/office/drawing/2015/06/chart">
            <c:ext xmlns:c16="http://schemas.microsoft.com/office/drawing/2014/chart" uri="{C3380CC4-5D6E-409C-BE32-E72D297353CC}">
              <c16:uniqueId val="{00000002-A8FB-4E10-B6A2-4B21D3B4B9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FB-4E10-B6A2-4B21D3B4B9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FB-4E10-B6A2-4B21D3B4B9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FB-4E10-B6A2-4B21D3B4B9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2965</c:v>
                </c:pt>
                <c:pt idx="3">
                  <c:v>2906</c:v>
                </c:pt>
                <c:pt idx="6">
                  <c:v>2506</c:v>
                </c:pt>
                <c:pt idx="9">
                  <c:v>2338</c:v>
                </c:pt>
                <c:pt idx="12">
                  <c:v>2240</c:v>
                </c:pt>
              </c:numCache>
            </c:numRef>
          </c:val>
          <c:extLst xmlns:c16r2="http://schemas.microsoft.com/office/drawing/2015/06/chart">
            <c:ext xmlns:c16="http://schemas.microsoft.com/office/drawing/2014/chart" uri="{C3380CC4-5D6E-409C-BE32-E72D297353CC}">
              <c16:uniqueId val="{00000006-A8FB-4E10-B6A2-4B21D3B4B9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c:v>
                </c:pt>
                <c:pt idx="3">
                  <c:v>22</c:v>
                </c:pt>
                <c:pt idx="6">
                  <c:v>18</c:v>
                </c:pt>
                <c:pt idx="9">
                  <c:v>14</c:v>
                </c:pt>
                <c:pt idx="12">
                  <c:v>11</c:v>
                </c:pt>
              </c:numCache>
            </c:numRef>
          </c:val>
          <c:extLst xmlns:c16r2="http://schemas.microsoft.com/office/drawing/2015/06/chart">
            <c:ext xmlns:c16="http://schemas.microsoft.com/office/drawing/2014/chart" uri="{C3380CC4-5D6E-409C-BE32-E72D297353CC}">
              <c16:uniqueId val="{00000007-A8FB-4E10-B6A2-4B21D3B4B9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13895</c:v>
                </c:pt>
                <c:pt idx="3">
                  <c:v>13612</c:v>
                </c:pt>
                <c:pt idx="6">
                  <c:v>12957</c:v>
                </c:pt>
                <c:pt idx="9">
                  <c:v>12784</c:v>
                </c:pt>
                <c:pt idx="12">
                  <c:v>12311</c:v>
                </c:pt>
              </c:numCache>
            </c:numRef>
          </c:val>
          <c:extLst xmlns:c16r2="http://schemas.microsoft.com/office/drawing/2015/06/chart">
            <c:ext xmlns:c16="http://schemas.microsoft.com/office/drawing/2014/chart" uri="{C3380CC4-5D6E-409C-BE32-E72D297353CC}">
              <c16:uniqueId val="{00000008-A8FB-4E10-B6A2-4B21D3B4B9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239</c:v>
                </c:pt>
                <c:pt idx="3">
                  <c:v>210</c:v>
                </c:pt>
                <c:pt idx="6">
                  <c:v>196</c:v>
                </c:pt>
                <c:pt idx="9">
                  <c:v>168</c:v>
                </c:pt>
                <c:pt idx="12">
                  <c:v>153</c:v>
                </c:pt>
              </c:numCache>
            </c:numRef>
          </c:val>
          <c:extLst xmlns:c16r2="http://schemas.microsoft.com/office/drawing/2015/06/chart">
            <c:ext xmlns:c16="http://schemas.microsoft.com/office/drawing/2014/chart" uri="{C3380CC4-5D6E-409C-BE32-E72D297353CC}">
              <c16:uniqueId val="{00000009-A8FB-4E10-B6A2-4B21D3B4B9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24450</c:v>
                </c:pt>
                <c:pt idx="3">
                  <c:v>24286</c:v>
                </c:pt>
                <c:pt idx="6">
                  <c:v>23723</c:v>
                </c:pt>
                <c:pt idx="9">
                  <c:v>22800</c:v>
                </c:pt>
                <c:pt idx="12">
                  <c:v>22834</c:v>
                </c:pt>
              </c:numCache>
            </c:numRef>
          </c:val>
          <c:extLst xmlns:c16r2="http://schemas.microsoft.com/office/drawing/2015/06/chart">
            <c:ext xmlns:c16="http://schemas.microsoft.com/office/drawing/2014/chart" uri="{C3380CC4-5D6E-409C-BE32-E72D297353CC}">
              <c16:uniqueId val="{0000000A-A8FB-4E10-B6A2-4B21D3B4B9D9}"/>
            </c:ext>
          </c:extLst>
        </c:ser>
        <c:dLbls>
          <c:showLegendKey val="0"/>
          <c:showVal val="0"/>
          <c:showCatName val="0"/>
          <c:showSerName val="0"/>
          <c:showPercent val="0"/>
          <c:showBubbleSize val="0"/>
        </c:dLbls>
        <c:gapWidth val="100"/>
        <c:overlap val="100"/>
        <c:axId val="213988856"/>
        <c:axId val="21398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10362</c:v>
                </c:pt>
                <c:pt idx="2">
                  <c:v>#N/A</c:v>
                </c:pt>
                <c:pt idx="3">
                  <c:v>#N/A</c:v>
                </c:pt>
                <c:pt idx="4">
                  <c:v>10383</c:v>
                </c:pt>
                <c:pt idx="5">
                  <c:v>#N/A</c:v>
                </c:pt>
                <c:pt idx="6">
                  <c:v>#N/A</c:v>
                </c:pt>
                <c:pt idx="7">
                  <c:v>9737</c:v>
                </c:pt>
                <c:pt idx="8">
                  <c:v>#N/A</c:v>
                </c:pt>
                <c:pt idx="9">
                  <c:v>#N/A</c:v>
                </c:pt>
                <c:pt idx="10">
                  <c:v>9313</c:v>
                </c:pt>
                <c:pt idx="11">
                  <c:v>#N/A</c:v>
                </c:pt>
                <c:pt idx="12">
                  <c:v>#N/A</c:v>
                </c:pt>
                <c:pt idx="13">
                  <c:v>8971</c:v>
                </c:pt>
                <c:pt idx="14">
                  <c:v>#N/A</c:v>
                </c:pt>
              </c:numCache>
            </c:numRef>
          </c:val>
          <c:smooth val="0"/>
          <c:extLst xmlns:c16r2="http://schemas.microsoft.com/office/drawing/2015/06/chart">
            <c:ext xmlns:c16="http://schemas.microsoft.com/office/drawing/2014/chart" uri="{C3380CC4-5D6E-409C-BE32-E72D297353CC}">
              <c16:uniqueId val="{0000000B-A8FB-4E10-B6A2-4B21D3B4B9D9}"/>
            </c:ext>
          </c:extLst>
        </c:ser>
        <c:dLbls>
          <c:showLegendKey val="0"/>
          <c:showVal val="0"/>
          <c:showCatName val="0"/>
          <c:showSerName val="0"/>
          <c:showPercent val="0"/>
          <c:showBubbleSize val="0"/>
        </c:dLbls>
        <c:marker val="1"/>
        <c:smooth val="0"/>
        <c:axId val="213988856"/>
        <c:axId val="213988072"/>
      </c:lineChart>
      <c:catAx>
        <c:axId val="21398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988072"/>
        <c:crosses val="autoZero"/>
        <c:auto val="1"/>
        <c:lblAlgn val="ctr"/>
        <c:lblOffset val="100"/>
        <c:tickLblSkip val="1"/>
        <c:tickMarkSkip val="1"/>
        <c:noMultiLvlLbl val="0"/>
      </c:catAx>
      <c:valAx>
        <c:axId val="21398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8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446</c:v>
                </c:pt>
                <c:pt idx="1">
                  <c:v>254</c:v>
                </c:pt>
                <c:pt idx="2">
                  <c:v>254</c:v>
                </c:pt>
              </c:numCache>
            </c:numRef>
          </c:val>
          <c:extLst xmlns:c16r2="http://schemas.microsoft.com/office/drawing/2015/06/chart">
            <c:ext xmlns:c16="http://schemas.microsoft.com/office/drawing/2014/chart" uri="{C3380CC4-5D6E-409C-BE32-E72D297353CC}">
              <c16:uniqueId val="{00000000-F1CE-4991-9FA2-8143C82374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137</c:v>
                </c:pt>
                <c:pt idx="2">
                  <c:v>81</c:v>
                </c:pt>
              </c:numCache>
            </c:numRef>
          </c:val>
          <c:extLst xmlns:c16r2="http://schemas.microsoft.com/office/drawing/2015/06/chart">
            <c:ext xmlns:c16="http://schemas.microsoft.com/office/drawing/2014/chart" uri="{C3380CC4-5D6E-409C-BE32-E72D297353CC}">
              <c16:uniqueId val="{00000001-F1CE-4991-9FA2-8143C82374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1262</c:v>
                </c:pt>
                <c:pt idx="1">
                  <c:v>1200</c:v>
                </c:pt>
                <c:pt idx="2">
                  <c:v>1288</c:v>
                </c:pt>
              </c:numCache>
            </c:numRef>
          </c:val>
          <c:extLst xmlns:c16r2="http://schemas.microsoft.com/office/drawing/2015/06/chart">
            <c:ext xmlns:c16="http://schemas.microsoft.com/office/drawing/2014/chart" uri="{C3380CC4-5D6E-409C-BE32-E72D297353CC}">
              <c16:uniqueId val="{00000002-F1CE-4991-9FA2-8143C8237462}"/>
            </c:ext>
          </c:extLst>
        </c:ser>
        <c:dLbls>
          <c:showLegendKey val="0"/>
          <c:showVal val="0"/>
          <c:showCatName val="0"/>
          <c:showSerName val="0"/>
          <c:showPercent val="0"/>
          <c:showBubbleSize val="0"/>
        </c:dLbls>
        <c:gapWidth val="120"/>
        <c:overlap val="100"/>
        <c:axId val="213992384"/>
        <c:axId val="213987288"/>
      </c:barChart>
      <c:catAx>
        <c:axId val="2139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987288"/>
        <c:crosses val="autoZero"/>
        <c:auto val="1"/>
        <c:lblAlgn val="ctr"/>
        <c:lblOffset val="100"/>
        <c:tickLblSkip val="1"/>
        <c:tickMarkSkip val="1"/>
        <c:noMultiLvlLbl val="0"/>
      </c:catAx>
      <c:valAx>
        <c:axId val="213987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9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F6-4221-A949-813B30DEC88C}"/>
                </c:ext>
                <c:ext xmlns:c15="http://schemas.microsoft.com/office/drawing/2012/chart" uri="{CE6537A1-D6FC-4f65-9D91-7224C49458BB}">
                  <c15:layout/>
                  <c15:dlblFieldTable>
                    <c15:dlblFTEntry>
                      <c15:txfldGUID>{BD31349D-E868-420E-A28D-9777F96C0A24}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F6-4221-A949-813B30DEC88C}"/>
                </c:ext>
                <c:ext xmlns:c15="http://schemas.microsoft.com/office/drawing/2012/chart" uri="{CE6537A1-D6FC-4f65-9D91-7224C49458BB}">
                  <c15:dlblFieldTable>
                    <c15:dlblFTEntry>
                      <c15:txfldGUID>{125CB04E-98BF-4A38-9A99-3A2E0D68AF45}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F6-4221-A949-813B30DEC88C}"/>
                </c:ext>
                <c:ext xmlns:c15="http://schemas.microsoft.com/office/drawing/2012/chart" uri="{CE6537A1-D6FC-4f65-9D91-7224C49458BB}">
                  <c15:dlblFieldTable>
                    <c15:dlblFTEntry>
                      <c15:txfldGUID>{0EECCCB3-3BAB-465B-BE8C-31B8F7B0C2F9}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F6-4221-A949-813B30DEC88C}"/>
                </c:ext>
                <c:ext xmlns:c15="http://schemas.microsoft.com/office/drawing/2012/chart" uri="{CE6537A1-D6FC-4f65-9D91-7224C49458BB}">
                  <c15:dlblFieldTable>
                    <c15:dlblFTEntry>
                      <c15:txfldGUID>{776EDA6F-A10F-457D-8F28-859CFA67E99B}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F6-4221-A949-813B30DEC88C}"/>
                </c:ext>
                <c:ext xmlns:c15="http://schemas.microsoft.com/office/drawing/2012/chart" uri="{CE6537A1-D6FC-4f65-9D91-7224C49458BB}">
                  <c15:dlblFieldTable>
                    <c15:dlblFTEntry>
                      <c15:txfldGUID>{3170CA4D-C508-416E-8136-6033492613A4}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F6-4221-A949-813B30DEC88C}"/>
                </c:ext>
                <c:ext xmlns:c15="http://schemas.microsoft.com/office/drawing/2012/chart" uri="{CE6537A1-D6FC-4f65-9D91-7224C49458BB}">
                  <c15:layout/>
                  <c15:dlblFieldTable>
                    <c15:dlblFTEntry>
                      <c15:txfldGUID>{A60A3BE4-6BF3-4DC9-89DD-6271870EB8CA}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F6-4221-A949-813B30DEC88C}"/>
                </c:ext>
                <c:ext xmlns:c15="http://schemas.microsoft.com/office/drawing/2012/chart" uri="{CE6537A1-D6FC-4f65-9D91-7224C49458BB}">
                  <c15:layout/>
                  <c15:dlblFieldTable>
                    <c15:dlblFTEntry>
                      <c15:txfldGUID>{BBC2C165-8FC2-4665-8E2A-B2F2D7AD0C91}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F6-4221-A949-813B30DEC88C}"/>
                </c:ext>
                <c:ext xmlns:c15="http://schemas.microsoft.com/office/drawing/2012/chart" uri="{CE6537A1-D6FC-4f65-9D91-7224C49458BB}">
                  <c15:layout/>
                  <c15:dlblFieldTable>
                    <c15:dlblFTEntry>
                      <c15:txfldGUID>{D3067013-1BA4-4AD8-983B-1D4B0AEB8BE0}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F6-4221-A949-813B30DEC88C}"/>
                </c:ext>
                <c:ext xmlns:c15="http://schemas.microsoft.com/office/drawing/2012/chart" uri="{CE6537A1-D6FC-4f65-9D91-7224C49458BB}">
                  <c15:layout/>
                  <c15:dlblFieldTable>
                    <c15:dlblFTEntry>
                      <c15:txfldGUID>{F263E27F-0942-4192-80DF-6A6A1DEB5A4B}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60.2</c:v>
                </c:pt>
                <c:pt idx="16">
                  <c:v>61.5</c:v>
                </c:pt>
                <c:pt idx="24">
                  <c:v>63.1</c:v>
                </c:pt>
                <c:pt idx="32">
                  <c:v>63.7</c:v>
                </c:pt>
              </c:numCache>
            </c:numRef>
          </c:xVal>
          <c:yVal>
            <c:numRef>
              <c:f>公会計指標分析・財政指標組合せ分析表!$BP$51:$DC$51</c:f>
              <c:numCache>
                <c:formatCode>#,##0.0;"▲ "#,##0.0</c:formatCode>
                <c:ptCount val="40"/>
                <c:pt idx="0">
                  <c:v>106.9</c:v>
                </c:pt>
                <c:pt idx="8">
                  <c:v>108.1</c:v>
                </c:pt>
                <c:pt idx="16">
                  <c:v>99.7</c:v>
                </c:pt>
                <c:pt idx="24">
                  <c:v>94.7</c:v>
                </c:pt>
                <c:pt idx="32">
                  <c:v>91</c:v>
                </c:pt>
              </c:numCache>
            </c:numRef>
          </c:yVal>
          <c:smooth val="0"/>
          <c:extLst xmlns:c16r2="http://schemas.microsoft.com/office/drawing/2015/06/chart">
            <c:ext xmlns:c16="http://schemas.microsoft.com/office/drawing/2014/chart" uri="{C3380CC4-5D6E-409C-BE32-E72D297353CC}">
              <c16:uniqueId val="{00000009-FFF6-4221-A949-813B30DEC8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F6-4221-A949-813B30DEC88C}"/>
                </c:ext>
                <c:ext xmlns:c15="http://schemas.microsoft.com/office/drawing/2012/chart" uri="{CE6537A1-D6FC-4f65-9D91-7224C49458BB}">
                  <c15:layout/>
                  <c15:dlblFieldTable>
                    <c15:dlblFTEntry>
                      <c15:txfldGUID>{2DE09227-7EA1-41AB-8D38-7B75643CA7BD}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F6-4221-A949-813B30DEC88C}"/>
                </c:ext>
                <c:ext xmlns:c15="http://schemas.microsoft.com/office/drawing/2012/chart" uri="{CE6537A1-D6FC-4f65-9D91-7224C49458BB}">
                  <c15:dlblFieldTable>
                    <c15:dlblFTEntry>
                      <c15:txfldGUID>{C810B811-84C9-45A5-90B5-A57B532616DC}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F6-4221-A949-813B30DEC88C}"/>
                </c:ext>
                <c:ext xmlns:c15="http://schemas.microsoft.com/office/drawing/2012/chart" uri="{CE6537A1-D6FC-4f65-9D91-7224C49458BB}">
                  <c15:dlblFieldTable>
                    <c15:dlblFTEntry>
                      <c15:txfldGUID>{C50F9C8B-A812-4AB9-B6E8-5AEA83C5D503}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F6-4221-A949-813B30DEC88C}"/>
                </c:ext>
                <c:ext xmlns:c15="http://schemas.microsoft.com/office/drawing/2012/chart" uri="{CE6537A1-D6FC-4f65-9D91-7224C49458BB}">
                  <c15:dlblFieldTable>
                    <c15:dlblFTEntry>
                      <c15:txfldGUID>{F956F72B-908B-4E2B-B271-97601BA7080C}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F6-4221-A949-813B30DEC88C}"/>
                </c:ext>
                <c:ext xmlns:c15="http://schemas.microsoft.com/office/drawing/2012/chart" uri="{CE6537A1-D6FC-4f65-9D91-7224C49458BB}">
                  <c15:dlblFieldTable>
                    <c15:dlblFTEntry>
                      <c15:txfldGUID>{055D8B1B-8823-43CC-AB28-F969BDEA4264}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F6-4221-A949-813B30DEC88C}"/>
                </c:ext>
                <c:ext xmlns:c15="http://schemas.microsoft.com/office/drawing/2012/chart" uri="{CE6537A1-D6FC-4f65-9D91-7224C49458BB}">
                  <c15:layout/>
                  <c15:dlblFieldTable>
                    <c15:dlblFTEntry>
                      <c15:txfldGUID>{7858D3CA-108F-4364-BCCE-B09FBDF5B704}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F6-4221-A949-813B30DEC88C}"/>
                </c:ext>
                <c:ext xmlns:c15="http://schemas.microsoft.com/office/drawing/2012/chart" uri="{CE6537A1-D6FC-4f65-9D91-7224C49458BB}">
                  <c15:layout/>
                  <c15:dlblFieldTable>
                    <c15:dlblFTEntry>
                      <c15:txfldGUID>{6A25BBC6-3D21-4F1D-B425-8A55A2A48ADE}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F6-4221-A949-813B30DEC88C}"/>
                </c:ext>
                <c:ext xmlns:c15="http://schemas.microsoft.com/office/drawing/2012/chart" uri="{CE6537A1-D6FC-4f65-9D91-7224C49458BB}">
                  <c15:layout/>
                  <c15:dlblFieldTable>
                    <c15:dlblFTEntry>
                      <c15:txfldGUID>{736491AB-DCF4-4CA7-A336-AE5CA7F53DCB}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F6-4221-A949-813B30DEC88C}"/>
                </c:ext>
                <c:ext xmlns:c15="http://schemas.microsoft.com/office/drawing/2012/chart" uri="{CE6537A1-D6FC-4f65-9D91-7224C49458BB}">
                  <c15:layout/>
                  <c15:dlblFieldTable>
                    <c15:dlblFTEntry>
                      <c15:txfldGUID>{DD8C3DA2-F71C-431B-9F6B-2788C3EDCB12}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FFF6-4221-A949-813B30DEC88C}"/>
            </c:ext>
          </c:extLst>
        </c:ser>
        <c:dLbls>
          <c:showLegendKey val="0"/>
          <c:showVal val="1"/>
          <c:showCatName val="0"/>
          <c:showSerName val="0"/>
          <c:showPercent val="0"/>
          <c:showBubbleSize val="0"/>
        </c:dLbls>
        <c:axId val="522340872"/>
        <c:axId val="522337736"/>
      </c:scatterChart>
      <c:valAx>
        <c:axId val="522340872"/>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337736"/>
        <c:crosses val="autoZero"/>
        <c:crossBetween val="midCat"/>
      </c:valAx>
      <c:valAx>
        <c:axId val="522337736"/>
        <c:scaling>
          <c:orientation val="minMax"/>
          <c:max val="12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340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02-4268-B000-2CFC1BF2A949}"/>
                </c:ext>
                <c:ext xmlns:c15="http://schemas.microsoft.com/office/drawing/2012/chart" uri="{CE6537A1-D6FC-4f65-9D91-7224C49458BB}">
                  <c15:layout/>
                  <c15:dlblFieldTable>
                    <c15:dlblFTEntry>
                      <c15:txfldGUID>{202F06EB-E3E3-401F-92DD-9D028CB4B4D6}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02-4268-B000-2CFC1BF2A949}"/>
                </c:ext>
                <c:ext xmlns:c15="http://schemas.microsoft.com/office/drawing/2012/chart" uri="{CE6537A1-D6FC-4f65-9D91-7224C49458BB}">
                  <c15:dlblFieldTable>
                    <c15:dlblFTEntry>
                      <c15:txfldGUID>{9448F9AF-19EE-4A23-9C2C-F3EB7B4D4CE3}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02-4268-B000-2CFC1BF2A949}"/>
                </c:ext>
                <c:ext xmlns:c15="http://schemas.microsoft.com/office/drawing/2012/chart" uri="{CE6537A1-D6FC-4f65-9D91-7224C49458BB}">
                  <c15:dlblFieldTable>
                    <c15:dlblFTEntry>
                      <c15:txfldGUID>{0C33DD9D-F269-4440-9801-886EDA487877}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02-4268-B000-2CFC1BF2A949}"/>
                </c:ext>
                <c:ext xmlns:c15="http://schemas.microsoft.com/office/drawing/2012/chart" uri="{CE6537A1-D6FC-4f65-9D91-7224C49458BB}">
                  <c15:dlblFieldTable>
                    <c15:dlblFTEntry>
                      <c15:txfldGUID>{4E6E78DD-217C-4A3A-951B-049D2461E006}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02-4268-B000-2CFC1BF2A949}"/>
                </c:ext>
                <c:ext xmlns:c15="http://schemas.microsoft.com/office/drawing/2012/chart" uri="{CE6537A1-D6FC-4f65-9D91-7224C49458BB}">
                  <c15:dlblFieldTable>
                    <c15:dlblFTEntry>
                      <c15:txfldGUID>{AFB67888-592D-4FA8-B5A4-DF73FDF464E7}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02-4268-B000-2CFC1BF2A949}"/>
                </c:ext>
                <c:ext xmlns:c15="http://schemas.microsoft.com/office/drawing/2012/chart" uri="{CE6537A1-D6FC-4f65-9D91-7224C49458BB}">
                  <c15:layout/>
                  <c15:dlblFieldTable>
                    <c15:dlblFTEntry>
                      <c15:txfldGUID>{8359334A-72A9-49E0-8697-A69AD1FBD69B}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02-4268-B000-2CFC1BF2A949}"/>
                </c:ext>
                <c:ext xmlns:c15="http://schemas.microsoft.com/office/drawing/2012/chart" uri="{CE6537A1-D6FC-4f65-9D91-7224C49458BB}">
                  <c15:layout/>
                  <c15:dlblFieldTable>
                    <c15:dlblFTEntry>
                      <c15:txfldGUID>{1C6ECD87-1D15-4BA0-B52C-E7AE66CC2F21}</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02-4268-B000-2CFC1BF2A949}"/>
                </c:ext>
                <c:ext xmlns:c15="http://schemas.microsoft.com/office/drawing/2012/chart" uri="{CE6537A1-D6FC-4f65-9D91-7224C49458BB}">
                  <c15:layout/>
                  <c15:dlblFieldTable>
                    <c15:dlblFTEntry>
                      <c15:txfldGUID>{5DE97A09-912A-4EA8-ADE1-06A61DF97720}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02-4268-B000-2CFC1BF2A949}"/>
                </c:ext>
                <c:ext xmlns:c15="http://schemas.microsoft.com/office/drawing/2012/chart" uri="{CE6537A1-D6FC-4f65-9D91-7224C49458BB}">
                  <c15:layout/>
                  <c15:dlblFieldTable>
                    <c15:dlblFTEntry>
                      <c15:txfldGUID>{91C4350E-1386-43B2-9800-1EAD0B29A916}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13.7</c:v>
                </c:pt>
                <c:pt idx="16">
                  <c:v>12.7</c:v>
                </c:pt>
                <c:pt idx="24">
                  <c:v>13</c:v>
                </c:pt>
                <c:pt idx="32">
                  <c:v>12.6</c:v>
                </c:pt>
              </c:numCache>
            </c:numRef>
          </c:xVal>
          <c:yVal>
            <c:numRef>
              <c:f>公会計指標分析・財政指標組合せ分析表!$BP$73:$DC$73</c:f>
              <c:numCache>
                <c:formatCode>#,##0.0;"▲ "#,##0.0</c:formatCode>
                <c:ptCount val="40"/>
                <c:pt idx="0">
                  <c:v>106.9</c:v>
                </c:pt>
                <c:pt idx="8">
                  <c:v>108.1</c:v>
                </c:pt>
                <c:pt idx="16">
                  <c:v>99.7</c:v>
                </c:pt>
                <c:pt idx="24">
                  <c:v>94.7</c:v>
                </c:pt>
                <c:pt idx="32">
                  <c:v>91</c:v>
                </c:pt>
              </c:numCache>
            </c:numRef>
          </c:yVal>
          <c:smooth val="0"/>
          <c:extLst xmlns:c16r2="http://schemas.microsoft.com/office/drawing/2015/06/chart">
            <c:ext xmlns:c16="http://schemas.microsoft.com/office/drawing/2014/chart" uri="{C3380CC4-5D6E-409C-BE32-E72D297353CC}">
              <c16:uniqueId val="{00000009-1802-4268-B000-2CFC1BF2A9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02-4268-B000-2CFC1BF2A949}"/>
                </c:ext>
                <c:ext xmlns:c15="http://schemas.microsoft.com/office/drawing/2012/chart" uri="{CE6537A1-D6FC-4f65-9D91-7224C49458BB}">
                  <c15:layout/>
                  <c15:dlblFieldTable>
                    <c15:dlblFTEntry>
                      <c15:txfldGUID>{70EE6A50-3A81-4C2E-9AE4-11288DDFB4AA}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02-4268-B000-2CFC1BF2A949}"/>
                </c:ext>
                <c:ext xmlns:c15="http://schemas.microsoft.com/office/drawing/2012/chart" uri="{CE6537A1-D6FC-4f65-9D91-7224C49458BB}">
                  <c15:dlblFieldTable>
                    <c15:dlblFTEntry>
                      <c15:txfldGUID>{454C9D87-5672-4502-BEBE-75807B339459}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02-4268-B000-2CFC1BF2A949}"/>
                </c:ext>
                <c:ext xmlns:c15="http://schemas.microsoft.com/office/drawing/2012/chart" uri="{CE6537A1-D6FC-4f65-9D91-7224C49458BB}">
                  <c15:dlblFieldTable>
                    <c15:dlblFTEntry>
                      <c15:txfldGUID>{75BCC525-FA12-4DF3-AA5C-03312111E530}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02-4268-B000-2CFC1BF2A949}"/>
                </c:ext>
                <c:ext xmlns:c15="http://schemas.microsoft.com/office/drawing/2012/chart" uri="{CE6537A1-D6FC-4f65-9D91-7224C49458BB}">
                  <c15:dlblFieldTable>
                    <c15:dlblFTEntry>
                      <c15:txfldGUID>{EA6F948E-D833-447A-BB38-07C342A85C80}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02-4268-B000-2CFC1BF2A949}"/>
                </c:ext>
                <c:ext xmlns:c15="http://schemas.microsoft.com/office/drawing/2012/chart" uri="{CE6537A1-D6FC-4f65-9D91-7224C49458BB}">
                  <c15:dlblFieldTable>
                    <c15:dlblFTEntry>
                      <c15:txfldGUID>{034D137D-F05D-402D-B0B4-91C1E87F3697}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02-4268-B000-2CFC1BF2A949}"/>
                </c:ext>
                <c:ext xmlns:c15="http://schemas.microsoft.com/office/drawing/2012/chart" uri="{CE6537A1-D6FC-4f65-9D91-7224C49458BB}">
                  <c15:layout/>
                  <c15:dlblFieldTable>
                    <c15:dlblFTEntry>
                      <c15:txfldGUID>{577E0317-7F76-4B5E-8D20-EC8C326CB30D}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077049389352997E-2"/>
                  <c:y val="-3.018651188055129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02-4268-B000-2CFC1BF2A949}"/>
                </c:ext>
                <c:ext xmlns:c15="http://schemas.microsoft.com/office/drawing/2012/chart" uri="{CE6537A1-D6FC-4f65-9D91-7224C49458BB}">
                  <c15:layout/>
                  <c15:dlblFieldTable>
                    <c15:dlblFTEntry>
                      <c15:txfldGUID>{961E5737-CACA-4BD3-87E2-05C6099DFAF4}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2318933848868289E-2"/>
                  <c:y val="-6.2961887298300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02-4268-B000-2CFC1BF2A949}"/>
                </c:ext>
                <c:ext xmlns:c15="http://schemas.microsoft.com/office/drawing/2012/chart" uri="{CE6537A1-D6FC-4f65-9D91-7224C49458BB}">
                  <c15:layout/>
                  <c15:dlblFieldTable>
                    <c15:dlblFTEntry>
                      <c15:txfldGUID>{00957FB2-EC13-48E8-98FA-C88348984FC3}</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9.41011995969606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02-4268-B000-2CFC1BF2A949}"/>
                </c:ext>
                <c:ext xmlns:c15="http://schemas.microsoft.com/office/drawing/2012/chart" uri="{CE6537A1-D6FC-4f65-9D91-7224C49458BB}">
                  <c15:layout/>
                  <c15:dlblFieldTable>
                    <c15:dlblFTEntry>
                      <c15:txfldGUID>{692CEB87-5EFC-4156-85CA-EC18D9BFDB21}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1802-4268-B000-2CFC1BF2A949}"/>
            </c:ext>
          </c:extLst>
        </c:ser>
        <c:dLbls>
          <c:showLegendKey val="0"/>
          <c:showVal val="1"/>
          <c:showCatName val="0"/>
          <c:showSerName val="0"/>
          <c:showPercent val="0"/>
          <c:showBubbleSize val="0"/>
        </c:dLbls>
        <c:axId val="522341656"/>
        <c:axId val="522338912"/>
      </c:scatterChart>
      <c:valAx>
        <c:axId val="522341656"/>
        <c:scaling>
          <c:orientation val="minMax"/>
          <c:max val="14.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338912"/>
        <c:crosses val="autoZero"/>
        <c:crossBetween val="midCat"/>
      </c:valAx>
      <c:valAx>
        <c:axId val="522338912"/>
        <c:scaling>
          <c:orientation val="minMax"/>
          <c:max val="12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341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平成１９年度の比率の公表開始以降、公債費は増減を繰り返しながら緩やかに減少しており、実質公債費比率の分子にあたる額においても近年減少傾向にある。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令和元年度においては、元利償還金が市民プール建設等に係る市債の償還の終了により、前年度に比べ２．６億円減少した。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今後についても、公共施設の建設や改修などが控えていること等から、事業の選択と集中を図り、計画的な財政運営に努める。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公表開始以降、組合等負担等見込額、退職手当負担見込額は減少傾向で推移している。一般会計等に係る地方債残高は、登別市土地開発公社の解散に伴う第三セクター等改革推進債の起債により、平成２５年度に増加し、令和元年度は消防支署新庁舎や市営住宅の建設等に伴う起債により、０．３億円増加した一方、公営企業債等繰入見込額については、前年度に比べ、４．７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基準財政需要額算入見込額などの充当可能財源等は前年度に比べ減少しているが、将来負担額の大幅な減により、結果として将来負担比率の分子の額は減となっている。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今後についても、地方債残高等の将来負担額の推移に注視しながら、中長期的な視点に立ち、計画的な地方債の発行を図るなど、財政の健全化に努める。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北海道登別市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令和元年度については、減債基金を０．７億円取り崩した一方、庁舎整備基金に１．２億円積み立てる等したことにより、基金残高合計は０．３億円増となった。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各事務事業の見直しを行うとともに、歳入の確保や歳出の縮減等に取り組むなど、効率的な財政運営を図ることにより、基金残高の確保に努める。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・庁舎整備基金：庁舎の新築・改築または大規模改修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・観光開発基金：観光基盤の整備及び観光開発の推進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・ふるさとまちづくり応援基金：寄附者の意思の具体化による活力あるふるさとづくり及び協働のまちづくり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・庁舎整備基金：庁舎の整備に要する経費の財源として１．２億円を積み立てたことによる増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・退職手当積立金：積立及び利子の発生により１．２億円増となった一方、退職手当支給に伴う財源として２．４億円を取り崩したことによる減。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・庁舎整備基金：庁舎の整備に向け、計画的な積立を行う。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・退職手当積立金：退職者の増加に伴い、取り崩しが増えている状況にあることから、計画的な積立及び取り崩しを行う。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各事務事業の見直しを行うとともに、歳入の確保や歳出の縮減等に取り組むなど、効率的な財政運営を図ることにより、基金残高の確保に努める。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第三セクター等改革推進債の償還等のため０．１億円積み立てた一方、第三セクター等改革推進債の償還のため０．２億円、財源不足を補うため減債基金のルール外分を０．５億円取り崩したことによる減。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計画的な地方債の発行を図りつつ、償還に必要な財源を確保し、財政の健全化に努める。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有形固定資産減価償却率は、類似団体平均よりは高い水準にある。中でも図書館や庁舎においては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％以上を示し、今後、維持管理等に要する経費が増加していくものと見込まれる。施設総量の削減を推進するため、平成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月に策定した公共施設等総合管理計画に基づき、計画的・効率的な維持補修・更新等を行う。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51240</xdr:rowOff>
    </xdr:from>
    <xdr:ext cx="405111" cy="259045"/>
    <xdr:sp macro="" textlink="">
      <xdr:nvSpPr>
        <xdr:cNvPr id="82" name="有形固定資産減価償却率該当値テキスト"/>
        <xdr:cNvSpPr txBox="1"/>
      </xdr:nvSpPr>
      <xdr:spPr>
        <a:xfrm>
          <a:off x="4813300" y="59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79163</xdr:rowOff>
    </xdr:to>
    <xdr:cxnSp macro="">
      <xdr:nvCxnSpPr>
        <xdr:cNvPr id="84" name="直線コネクタ 83"/>
        <xdr:cNvCxnSpPr/>
      </xdr:nvCxnSpPr>
      <xdr:spPr>
        <a:xfrm>
          <a:off x="4051300" y="614404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5" name="楕円 84"/>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57573</xdr:rowOff>
    </xdr:to>
    <xdr:cxnSp macro="">
      <xdr:nvCxnSpPr>
        <xdr:cNvPr id="86" name="直線コネクタ 85"/>
        <xdr:cNvCxnSpPr/>
      </xdr:nvCxnSpPr>
      <xdr:spPr>
        <a:xfrm>
          <a:off x="3289300" y="608647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87" name="楕円 86"/>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31</xdr:row>
      <xdr:rowOff>0</xdr:rowOff>
    </xdr:to>
    <xdr:cxnSp macro="">
      <xdr:nvCxnSpPr>
        <xdr:cNvPr id="88" name="直線コネクタ 87"/>
        <xdr:cNvCxnSpPr/>
      </xdr:nvCxnSpPr>
      <xdr:spPr>
        <a:xfrm>
          <a:off x="2527300" y="603969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30</xdr:row>
      <xdr:rowOff>124672</xdr:rowOff>
    </xdr:to>
    <xdr:cxnSp macro="">
      <xdr:nvCxnSpPr>
        <xdr:cNvPr id="90" name="直線コネクタ 89"/>
        <xdr:cNvCxnSpPr/>
      </xdr:nvCxnSpPr>
      <xdr:spPr>
        <a:xfrm>
          <a:off x="1765300" y="601450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6" name="n_2main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97" name="n_3mainValue有形固定資産減価償却率"/>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の平均よりも高くなっている。地方債現在高や公営企業債等繰入見込額の減少が見込まれるため、将来負担額は減少傾向にあるものの、今後も人口減少等による市税等の経常一般財源の減少が見込まれることから、債務償還比率はほぼ横ばいで推移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141814</xdr:rowOff>
    </xdr:from>
    <xdr:to>
      <xdr:col>76</xdr:col>
      <xdr:colOff>73025</xdr:colOff>
      <xdr:row>32</xdr:row>
      <xdr:rowOff>71964</xdr:rowOff>
    </xdr:to>
    <xdr:sp macro="" textlink="">
      <xdr:nvSpPr>
        <xdr:cNvPr id="146" name="楕円 145"/>
        <xdr:cNvSpPr/>
      </xdr:nvSpPr>
      <xdr:spPr>
        <a:xfrm>
          <a:off x="14744700" y="62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120241</xdr:rowOff>
    </xdr:from>
    <xdr:ext cx="469744" cy="259045"/>
    <xdr:sp macro="" textlink="">
      <xdr:nvSpPr>
        <xdr:cNvPr id="147" name="債務償還比率該当値テキスト"/>
        <xdr:cNvSpPr txBox="1"/>
      </xdr:nvSpPr>
      <xdr:spPr>
        <a:xfrm>
          <a:off x="14846300" y="62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166488</xdr:rowOff>
    </xdr:from>
    <xdr:to>
      <xdr:col>72</xdr:col>
      <xdr:colOff>123825</xdr:colOff>
      <xdr:row>32</xdr:row>
      <xdr:rowOff>96638</xdr:rowOff>
    </xdr:to>
    <xdr:sp macro="" textlink="">
      <xdr:nvSpPr>
        <xdr:cNvPr id="148" name="楕円 147"/>
        <xdr:cNvSpPr/>
      </xdr:nvSpPr>
      <xdr:spPr>
        <a:xfrm>
          <a:off x="14033500" y="62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21164</xdr:rowOff>
    </xdr:from>
    <xdr:to>
      <xdr:col>76</xdr:col>
      <xdr:colOff>22225</xdr:colOff>
      <xdr:row>32</xdr:row>
      <xdr:rowOff>45838</xdr:rowOff>
    </xdr:to>
    <xdr:cxnSp macro="">
      <xdr:nvCxnSpPr>
        <xdr:cNvPr id="149" name="直線コネクタ 148"/>
        <xdr:cNvCxnSpPr/>
      </xdr:nvCxnSpPr>
      <xdr:spPr>
        <a:xfrm flipV="1">
          <a:off x="14084300" y="627908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9842</xdr:rowOff>
    </xdr:from>
    <xdr:to>
      <xdr:col>68</xdr:col>
      <xdr:colOff>123825</xdr:colOff>
      <xdr:row>32</xdr:row>
      <xdr:rowOff>111442</xdr:rowOff>
    </xdr:to>
    <xdr:sp macro="" textlink="">
      <xdr:nvSpPr>
        <xdr:cNvPr id="150" name="楕円 149"/>
        <xdr:cNvSpPr/>
      </xdr:nvSpPr>
      <xdr:spPr>
        <a:xfrm>
          <a:off x="13271500" y="6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45838</xdr:rowOff>
    </xdr:from>
    <xdr:to>
      <xdr:col>72</xdr:col>
      <xdr:colOff>73025</xdr:colOff>
      <xdr:row>32</xdr:row>
      <xdr:rowOff>60642</xdr:rowOff>
    </xdr:to>
    <xdr:cxnSp macro="">
      <xdr:nvCxnSpPr>
        <xdr:cNvPr id="151" name="直線コネクタ 150"/>
        <xdr:cNvCxnSpPr/>
      </xdr:nvCxnSpPr>
      <xdr:spPr>
        <a:xfrm flipV="1">
          <a:off x="13322300" y="6303763"/>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114554</xdr:rowOff>
    </xdr:from>
    <xdr:to>
      <xdr:col>64</xdr:col>
      <xdr:colOff>123825</xdr:colOff>
      <xdr:row>33</xdr:row>
      <xdr:rowOff>44704</xdr:rowOff>
    </xdr:to>
    <xdr:sp macro="" textlink="">
      <xdr:nvSpPr>
        <xdr:cNvPr id="152" name="楕円 151"/>
        <xdr:cNvSpPr/>
      </xdr:nvSpPr>
      <xdr:spPr>
        <a:xfrm>
          <a:off x="12509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60642</xdr:rowOff>
    </xdr:from>
    <xdr:to>
      <xdr:col>68</xdr:col>
      <xdr:colOff>73025</xdr:colOff>
      <xdr:row>32</xdr:row>
      <xdr:rowOff>165354</xdr:rowOff>
    </xdr:to>
    <xdr:cxnSp macro="">
      <xdr:nvCxnSpPr>
        <xdr:cNvPr id="153" name="直線コネクタ 152"/>
        <xdr:cNvCxnSpPr/>
      </xdr:nvCxnSpPr>
      <xdr:spPr>
        <a:xfrm flipV="1">
          <a:off x="12560300" y="6318567"/>
          <a:ext cx="762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104956</xdr:rowOff>
    </xdr:from>
    <xdr:to>
      <xdr:col>60</xdr:col>
      <xdr:colOff>123825</xdr:colOff>
      <xdr:row>32</xdr:row>
      <xdr:rowOff>35106</xdr:rowOff>
    </xdr:to>
    <xdr:sp macro="" textlink="">
      <xdr:nvSpPr>
        <xdr:cNvPr id="154" name="楕円 153"/>
        <xdr:cNvSpPr/>
      </xdr:nvSpPr>
      <xdr:spPr>
        <a:xfrm>
          <a:off x="11747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155756</xdr:rowOff>
    </xdr:from>
    <xdr:to>
      <xdr:col>64</xdr:col>
      <xdr:colOff>73025</xdr:colOff>
      <xdr:row>32</xdr:row>
      <xdr:rowOff>165354</xdr:rowOff>
    </xdr:to>
    <xdr:cxnSp macro="">
      <xdr:nvCxnSpPr>
        <xdr:cNvPr id="155" name="直線コネクタ 154"/>
        <xdr:cNvCxnSpPr/>
      </xdr:nvCxnSpPr>
      <xdr:spPr>
        <a:xfrm>
          <a:off x="11798300" y="6242231"/>
          <a:ext cx="762000" cy="1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87765</xdr:rowOff>
    </xdr:from>
    <xdr:ext cx="469744" cy="259045"/>
    <xdr:sp macro="" textlink="">
      <xdr:nvSpPr>
        <xdr:cNvPr id="160" name="n_1mainValue債務償還比率"/>
        <xdr:cNvSpPr txBox="1"/>
      </xdr:nvSpPr>
      <xdr:spPr>
        <a:xfrm>
          <a:off x="13836727" y="63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102569</xdr:rowOff>
    </xdr:from>
    <xdr:ext cx="469744" cy="259045"/>
    <xdr:sp macro="" textlink="">
      <xdr:nvSpPr>
        <xdr:cNvPr id="161" name="n_2mainValue債務償還比率"/>
        <xdr:cNvSpPr txBox="1"/>
      </xdr:nvSpPr>
      <xdr:spPr>
        <a:xfrm>
          <a:off x="1308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35831</xdr:rowOff>
    </xdr:from>
    <xdr:ext cx="469744" cy="259045"/>
    <xdr:sp macro="" textlink="">
      <xdr:nvSpPr>
        <xdr:cNvPr id="162" name="n_3mainValue債務償還比率"/>
        <xdr:cNvSpPr txBox="1"/>
      </xdr:nvSpPr>
      <xdr:spPr>
        <a:xfrm>
          <a:off x="12325427"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26233</xdr:rowOff>
    </xdr:from>
    <xdr:ext cx="469744" cy="259045"/>
    <xdr:sp macro="" textlink="">
      <xdr:nvSpPr>
        <xdr:cNvPr id="163" name="n_4mainValue債務償還比率"/>
        <xdr:cNvSpPr txBox="1"/>
      </xdr:nvSpPr>
      <xdr:spPr>
        <a:xfrm>
          <a:off x="11563427"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5" name="楕円 74"/>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85725</xdr:rowOff>
    </xdr:to>
    <xdr:cxnSp macro="">
      <xdr:nvCxnSpPr>
        <xdr:cNvPr id="76" name="直線コネクタ 75"/>
        <xdr:cNvCxnSpPr/>
      </xdr:nvCxnSpPr>
      <xdr:spPr>
        <a:xfrm>
          <a:off x="3797300" y="6570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55245</xdr:rowOff>
    </xdr:to>
    <xdr:cxnSp macro="">
      <xdr:nvCxnSpPr>
        <xdr:cNvPr id="78" name="直線コネクタ 77"/>
        <xdr:cNvCxnSpPr/>
      </xdr:nvCxnSpPr>
      <xdr:spPr>
        <a:xfrm>
          <a:off x="2908300" y="653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39370</xdr:rowOff>
    </xdr:to>
    <xdr:sp macro="" textlink="">
      <xdr:nvSpPr>
        <xdr:cNvPr id="79" name="楕円 78"/>
        <xdr:cNvSpPr/>
      </xdr:nvSpPr>
      <xdr:spPr>
        <a:xfrm>
          <a:off x="196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22860</xdr:rowOff>
    </xdr:to>
    <xdr:cxnSp macro="">
      <xdr:nvCxnSpPr>
        <xdr:cNvPr id="80" name="直線コネクタ 79"/>
        <xdr:cNvCxnSpPr/>
      </xdr:nvCxnSpPr>
      <xdr:spPr>
        <a:xfrm>
          <a:off x="2019300" y="6503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160020</xdr:rowOff>
    </xdr:to>
    <xdr:cxnSp macro="">
      <xdr:nvCxnSpPr>
        <xdr:cNvPr id="82" name="直線コネクタ 81"/>
        <xdr:cNvCxnSpPr/>
      </xdr:nvCxnSpPr>
      <xdr:spPr>
        <a:xfrm>
          <a:off x="1130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7"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30497</xdr:rowOff>
    </xdr:from>
    <xdr:ext cx="405111" cy="259045"/>
    <xdr:sp macro="" textlink="">
      <xdr:nvSpPr>
        <xdr:cNvPr id="89" name="n_3mainValue【道路】&#10;有形固定資産減価償却率"/>
        <xdr:cNvSpPr txBox="1"/>
      </xdr:nvSpPr>
      <xdr:spPr>
        <a:xfrm>
          <a:off x="1816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76378</xdr:rowOff>
    </xdr:from>
    <xdr:to>
      <xdr:col>55</xdr:col>
      <xdr:colOff>50800</xdr:colOff>
      <xdr:row>42</xdr:row>
      <xdr:rowOff>6528</xdr:rowOff>
    </xdr:to>
    <xdr:sp macro="" textlink="">
      <xdr:nvSpPr>
        <xdr:cNvPr id="134" name="楕円 133"/>
        <xdr:cNvSpPr/>
      </xdr:nvSpPr>
      <xdr:spPr>
        <a:xfrm>
          <a:off x="10426700" y="71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162755</xdr:rowOff>
    </xdr:from>
    <xdr:ext cx="469744" cy="259045"/>
    <xdr:sp macro="" textlink="">
      <xdr:nvSpPr>
        <xdr:cNvPr id="135" name="【道路】&#10;一人当たり延長該当値テキスト"/>
        <xdr:cNvSpPr txBox="1"/>
      </xdr:nvSpPr>
      <xdr:spPr>
        <a:xfrm>
          <a:off x="10515600" y="70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79378</xdr:rowOff>
    </xdr:from>
    <xdr:to>
      <xdr:col>50</xdr:col>
      <xdr:colOff>165100</xdr:colOff>
      <xdr:row>42</xdr:row>
      <xdr:rowOff>9528</xdr:rowOff>
    </xdr:to>
    <xdr:sp macro="" textlink="">
      <xdr:nvSpPr>
        <xdr:cNvPr id="136" name="楕円 135"/>
        <xdr:cNvSpPr/>
      </xdr:nvSpPr>
      <xdr:spPr>
        <a:xfrm>
          <a:off x="9588500" y="71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127178</xdr:rowOff>
    </xdr:from>
    <xdr:to>
      <xdr:col>55</xdr:col>
      <xdr:colOff>0</xdr:colOff>
      <xdr:row>41</xdr:row>
      <xdr:rowOff>130178</xdr:rowOff>
    </xdr:to>
    <xdr:cxnSp macro="">
      <xdr:nvCxnSpPr>
        <xdr:cNvPr id="137" name="直線コネクタ 136"/>
        <xdr:cNvCxnSpPr/>
      </xdr:nvCxnSpPr>
      <xdr:spPr>
        <a:xfrm flipV="1">
          <a:off x="9639300" y="7156628"/>
          <a:ext cx="8382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81150</xdr:rowOff>
    </xdr:from>
    <xdr:to>
      <xdr:col>46</xdr:col>
      <xdr:colOff>38100</xdr:colOff>
      <xdr:row>42</xdr:row>
      <xdr:rowOff>11300</xdr:rowOff>
    </xdr:to>
    <xdr:sp macro="" textlink="">
      <xdr:nvSpPr>
        <xdr:cNvPr id="138" name="楕円 137"/>
        <xdr:cNvSpPr/>
      </xdr:nvSpPr>
      <xdr:spPr>
        <a:xfrm>
          <a:off x="8699500" y="71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130178</xdr:rowOff>
    </xdr:from>
    <xdr:to>
      <xdr:col>50</xdr:col>
      <xdr:colOff>114300</xdr:colOff>
      <xdr:row>41</xdr:row>
      <xdr:rowOff>131950</xdr:rowOff>
    </xdr:to>
    <xdr:cxnSp macro="">
      <xdr:nvCxnSpPr>
        <xdr:cNvPr id="139" name="直線コネクタ 138"/>
        <xdr:cNvCxnSpPr/>
      </xdr:nvCxnSpPr>
      <xdr:spPr>
        <a:xfrm flipV="1">
          <a:off x="8750300" y="7159628"/>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83150</xdr:rowOff>
    </xdr:from>
    <xdr:to>
      <xdr:col>41</xdr:col>
      <xdr:colOff>101600</xdr:colOff>
      <xdr:row>42</xdr:row>
      <xdr:rowOff>13300</xdr:rowOff>
    </xdr:to>
    <xdr:sp macro="" textlink="">
      <xdr:nvSpPr>
        <xdr:cNvPr id="140" name="楕円 139"/>
        <xdr:cNvSpPr/>
      </xdr:nvSpPr>
      <xdr:spPr>
        <a:xfrm>
          <a:off x="7810500" y="71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131950</xdr:rowOff>
    </xdr:from>
    <xdr:to>
      <xdr:col>45</xdr:col>
      <xdr:colOff>177800</xdr:colOff>
      <xdr:row>41</xdr:row>
      <xdr:rowOff>133950</xdr:rowOff>
    </xdr:to>
    <xdr:cxnSp macro="">
      <xdr:nvCxnSpPr>
        <xdr:cNvPr id="141" name="直線コネクタ 140"/>
        <xdr:cNvCxnSpPr/>
      </xdr:nvCxnSpPr>
      <xdr:spPr>
        <a:xfrm flipV="1">
          <a:off x="7861300" y="716140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85351</xdr:rowOff>
    </xdr:from>
    <xdr:to>
      <xdr:col>36</xdr:col>
      <xdr:colOff>165100</xdr:colOff>
      <xdr:row>42</xdr:row>
      <xdr:rowOff>15501</xdr:rowOff>
    </xdr:to>
    <xdr:sp macro="" textlink="">
      <xdr:nvSpPr>
        <xdr:cNvPr id="142" name="楕円 141"/>
        <xdr:cNvSpPr/>
      </xdr:nvSpPr>
      <xdr:spPr>
        <a:xfrm>
          <a:off x="6921500" y="71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133950</xdr:rowOff>
    </xdr:from>
    <xdr:to>
      <xdr:col>41</xdr:col>
      <xdr:colOff>50800</xdr:colOff>
      <xdr:row>41</xdr:row>
      <xdr:rowOff>136151</xdr:rowOff>
    </xdr:to>
    <xdr:cxnSp macro="">
      <xdr:nvCxnSpPr>
        <xdr:cNvPr id="143" name="直線コネクタ 142"/>
        <xdr:cNvCxnSpPr/>
      </xdr:nvCxnSpPr>
      <xdr:spPr>
        <a:xfrm flipV="1">
          <a:off x="6972300" y="7163400"/>
          <a:ext cx="8890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655</xdr:rowOff>
    </xdr:from>
    <xdr:ext cx="469744" cy="259045"/>
    <xdr:sp macro="" textlink="">
      <xdr:nvSpPr>
        <xdr:cNvPr id="148" name="n_1mainValue【道路】&#10;一人当たり延長"/>
        <xdr:cNvSpPr txBox="1"/>
      </xdr:nvSpPr>
      <xdr:spPr>
        <a:xfrm>
          <a:off x="9391727" y="72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2427</xdr:rowOff>
    </xdr:from>
    <xdr:ext cx="469744" cy="259045"/>
    <xdr:sp macro="" textlink="">
      <xdr:nvSpPr>
        <xdr:cNvPr id="149" name="n_2mainValue【道路】&#10;一人当たり延長"/>
        <xdr:cNvSpPr txBox="1"/>
      </xdr:nvSpPr>
      <xdr:spPr>
        <a:xfrm>
          <a:off x="8515427" y="72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4427</xdr:rowOff>
    </xdr:from>
    <xdr:ext cx="469744" cy="259045"/>
    <xdr:sp macro="" textlink="">
      <xdr:nvSpPr>
        <xdr:cNvPr id="150" name="n_3mainValue【道路】&#10;一人当たり延長"/>
        <xdr:cNvSpPr txBox="1"/>
      </xdr:nvSpPr>
      <xdr:spPr>
        <a:xfrm>
          <a:off x="7626427" y="72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6628</xdr:rowOff>
    </xdr:from>
    <xdr:ext cx="469744" cy="259045"/>
    <xdr:sp macro="" textlink="">
      <xdr:nvSpPr>
        <xdr:cNvPr id="151" name="n_4mainValue【道路】&#10;一人当たり延長"/>
        <xdr:cNvSpPr txBox="1"/>
      </xdr:nvSpPr>
      <xdr:spPr>
        <a:xfrm>
          <a:off x="6737427" y="720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91" name="楕円 190"/>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92" name="【橋りょう・トンネ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93" name="楕円 192"/>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64770</xdr:rowOff>
    </xdr:to>
    <xdr:cxnSp macro="">
      <xdr:nvCxnSpPr>
        <xdr:cNvPr id="194" name="直線コネクタ 193"/>
        <xdr:cNvCxnSpPr/>
      </xdr:nvCxnSpPr>
      <xdr:spPr>
        <a:xfrm>
          <a:off x="3797300" y="106641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5" name="楕円 194"/>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34290</xdr:rowOff>
    </xdr:to>
    <xdr:cxnSp macro="">
      <xdr:nvCxnSpPr>
        <xdr:cNvPr id="196" name="直線コネクタ 195"/>
        <xdr:cNvCxnSpPr/>
      </xdr:nvCxnSpPr>
      <xdr:spPr>
        <a:xfrm>
          <a:off x="2908300" y="10635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7" name="楕円 196"/>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5715</xdr:rowOff>
    </xdr:to>
    <xdr:cxnSp macro="">
      <xdr:nvCxnSpPr>
        <xdr:cNvPr id="198" name="直線コネクタ 197"/>
        <xdr:cNvCxnSpPr/>
      </xdr:nvCxnSpPr>
      <xdr:spPr>
        <a:xfrm>
          <a:off x="2019300" y="10605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9" name="楕円 198"/>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146685</xdr:rowOff>
    </xdr:to>
    <xdr:cxnSp macro="">
      <xdr:nvCxnSpPr>
        <xdr:cNvPr id="200" name="直線コネクタ 199"/>
        <xdr:cNvCxnSpPr/>
      </xdr:nvCxnSpPr>
      <xdr:spPr>
        <a:xfrm>
          <a:off x="1130300" y="10572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204"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205" name="n_1mainValue【橋りょう・トンネル】&#10;有形固定資産減価償却率"/>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6" name="n_2mainValue【橋りょう・トンネ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207" name="n_3mainValue【橋りょう・トンネル】&#10;有形固定資産減価償却率"/>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8" name="n_4mainValue【橋りょう・トンネ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118434</xdr:rowOff>
    </xdr:from>
    <xdr:to>
      <xdr:col>55</xdr:col>
      <xdr:colOff>50800</xdr:colOff>
      <xdr:row>63</xdr:row>
      <xdr:rowOff>48584</xdr:rowOff>
    </xdr:to>
    <xdr:sp macro="" textlink="">
      <xdr:nvSpPr>
        <xdr:cNvPr id="250" name="楕円 249"/>
        <xdr:cNvSpPr/>
      </xdr:nvSpPr>
      <xdr:spPr>
        <a:xfrm>
          <a:off x="10426700" y="107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96861</xdr:rowOff>
    </xdr:from>
    <xdr:ext cx="599010" cy="259045"/>
    <xdr:sp macro="" textlink="">
      <xdr:nvSpPr>
        <xdr:cNvPr id="251" name="【橋りょう・トンネル】&#10;一人当たり有形固定資産（償却資産）額該当値テキスト"/>
        <xdr:cNvSpPr txBox="1"/>
      </xdr:nvSpPr>
      <xdr:spPr>
        <a:xfrm>
          <a:off x="10515600" y="107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123961</xdr:rowOff>
    </xdr:from>
    <xdr:to>
      <xdr:col>50</xdr:col>
      <xdr:colOff>165100</xdr:colOff>
      <xdr:row>63</xdr:row>
      <xdr:rowOff>54111</xdr:rowOff>
    </xdr:to>
    <xdr:sp macro="" textlink="">
      <xdr:nvSpPr>
        <xdr:cNvPr id="252" name="楕円 251"/>
        <xdr:cNvSpPr/>
      </xdr:nvSpPr>
      <xdr:spPr>
        <a:xfrm>
          <a:off x="9588500" y="107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169234</xdr:rowOff>
    </xdr:from>
    <xdr:to>
      <xdr:col>55</xdr:col>
      <xdr:colOff>0</xdr:colOff>
      <xdr:row>63</xdr:row>
      <xdr:rowOff>3311</xdr:rowOff>
    </xdr:to>
    <xdr:cxnSp macro="">
      <xdr:nvCxnSpPr>
        <xdr:cNvPr id="253" name="直線コネクタ 252"/>
        <xdr:cNvCxnSpPr/>
      </xdr:nvCxnSpPr>
      <xdr:spPr>
        <a:xfrm flipV="1">
          <a:off x="9639300" y="10799134"/>
          <a:ext cx="8382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127701</xdr:rowOff>
    </xdr:from>
    <xdr:to>
      <xdr:col>46</xdr:col>
      <xdr:colOff>38100</xdr:colOff>
      <xdr:row>63</xdr:row>
      <xdr:rowOff>57851</xdr:rowOff>
    </xdr:to>
    <xdr:sp macro="" textlink="">
      <xdr:nvSpPr>
        <xdr:cNvPr id="254" name="楕円 253"/>
        <xdr:cNvSpPr/>
      </xdr:nvSpPr>
      <xdr:spPr>
        <a:xfrm>
          <a:off x="8699500" y="10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3311</xdr:rowOff>
    </xdr:from>
    <xdr:to>
      <xdr:col>50</xdr:col>
      <xdr:colOff>114300</xdr:colOff>
      <xdr:row>63</xdr:row>
      <xdr:rowOff>7051</xdr:rowOff>
    </xdr:to>
    <xdr:cxnSp macro="">
      <xdr:nvCxnSpPr>
        <xdr:cNvPr id="255" name="直線コネクタ 254"/>
        <xdr:cNvCxnSpPr/>
      </xdr:nvCxnSpPr>
      <xdr:spPr>
        <a:xfrm flipV="1">
          <a:off x="8750300" y="10804661"/>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132062</xdr:rowOff>
    </xdr:from>
    <xdr:to>
      <xdr:col>41</xdr:col>
      <xdr:colOff>101600</xdr:colOff>
      <xdr:row>63</xdr:row>
      <xdr:rowOff>62212</xdr:rowOff>
    </xdr:to>
    <xdr:sp macro="" textlink="">
      <xdr:nvSpPr>
        <xdr:cNvPr id="256" name="楕円 255"/>
        <xdr:cNvSpPr/>
      </xdr:nvSpPr>
      <xdr:spPr>
        <a:xfrm>
          <a:off x="7810500" y="107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7051</xdr:rowOff>
    </xdr:from>
    <xdr:to>
      <xdr:col>45</xdr:col>
      <xdr:colOff>177800</xdr:colOff>
      <xdr:row>63</xdr:row>
      <xdr:rowOff>11412</xdr:rowOff>
    </xdr:to>
    <xdr:cxnSp macro="">
      <xdr:nvCxnSpPr>
        <xdr:cNvPr id="257" name="直線コネクタ 256"/>
        <xdr:cNvCxnSpPr/>
      </xdr:nvCxnSpPr>
      <xdr:spPr>
        <a:xfrm flipV="1">
          <a:off x="7861300" y="1080840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136064</xdr:rowOff>
    </xdr:from>
    <xdr:to>
      <xdr:col>36</xdr:col>
      <xdr:colOff>165100</xdr:colOff>
      <xdr:row>63</xdr:row>
      <xdr:rowOff>66214</xdr:rowOff>
    </xdr:to>
    <xdr:sp macro="" textlink="">
      <xdr:nvSpPr>
        <xdr:cNvPr id="258" name="楕円 257"/>
        <xdr:cNvSpPr/>
      </xdr:nvSpPr>
      <xdr:spPr>
        <a:xfrm>
          <a:off x="6921500" y="10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11412</xdr:rowOff>
    </xdr:from>
    <xdr:to>
      <xdr:col>41</xdr:col>
      <xdr:colOff>50800</xdr:colOff>
      <xdr:row>63</xdr:row>
      <xdr:rowOff>15414</xdr:rowOff>
    </xdr:to>
    <xdr:cxnSp macro="">
      <xdr:nvCxnSpPr>
        <xdr:cNvPr id="259" name="直線コネクタ 258"/>
        <xdr:cNvCxnSpPr/>
      </xdr:nvCxnSpPr>
      <xdr:spPr>
        <a:xfrm flipV="1">
          <a:off x="6972300" y="10812762"/>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45238</xdr:rowOff>
    </xdr:from>
    <xdr:ext cx="599010" cy="259045"/>
    <xdr:sp macro="" textlink="">
      <xdr:nvSpPr>
        <xdr:cNvPr id="264" name="n_1mainValue【橋りょう・トンネル】&#10;一人当たり有形固定資産（償却資産）額"/>
        <xdr:cNvSpPr txBox="1"/>
      </xdr:nvSpPr>
      <xdr:spPr>
        <a:xfrm>
          <a:off x="9327095" y="1084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48978</xdr:rowOff>
    </xdr:from>
    <xdr:ext cx="599010" cy="259045"/>
    <xdr:sp macro="" textlink="">
      <xdr:nvSpPr>
        <xdr:cNvPr id="265" name="n_2mainValue【橋りょう・トンネル】&#10;一人当たり有形固定資産（償却資産）額"/>
        <xdr:cNvSpPr txBox="1"/>
      </xdr:nvSpPr>
      <xdr:spPr>
        <a:xfrm>
          <a:off x="8450795" y="108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53339</xdr:rowOff>
    </xdr:from>
    <xdr:ext cx="599010" cy="259045"/>
    <xdr:sp macro="" textlink="">
      <xdr:nvSpPr>
        <xdr:cNvPr id="266" name="n_3mainValue【橋りょう・トンネル】&#10;一人当たり有形固定資産（償却資産）額"/>
        <xdr:cNvSpPr txBox="1"/>
      </xdr:nvSpPr>
      <xdr:spPr>
        <a:xfrm>
          <a:off x="7561795" y="1085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57341</xdr:rowOff>
    </xdr:from>
    <xdr:ext cx="599010" cy="259045"/>
    <xdr:sp macro="" textlink="">
      <xdr:nvSpPr>
        <xdr:cNvPr id="267" name="n_4mainValue【橋りょう・トンネル】&#10;一人当たり有形固定資産（償却資産）額"/>
        <xdr:cNvSpPr txBox="1"/>
      </xdr:nvSpPr>
      <xdr:spPr>
        <a:xfrm>
          <a:off x="6672795" y="1085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308" name="楕円 307"/>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128288</xdr:rowOff>
    </xdr:from>
    <xdr:ext cx="405111" cy="259045"/>
    <xdr:sp macro="" textlink="">
      <xdr:nvSpPr>
        <xdr:cNvPr id="309" name="【公営住宅】&#10;有形固定資産減価償却率該当値テキスト"/>
        <xdr:cNvSpPr txBox="1"/>
      </xdr:nvSpPr>
      <xdr:spPr>
        <a:xfrm>
          <a:off x="4673600"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10" name="楕円 309"/>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11430</xdr:rowOff>
    </xdr:to>
    <xdr:cxnSp macro="">
      <xdr:nvCxnSpPr>
        <xdr:cNvPr id="311" name="直線コネクタ 310"/>
        <xdr:cNvCxnSpPr/>
      </xdr:nvCxnSpPr>
      <xdr:spPr>
        <a:xfrm flipV="1">
          <a:off x="3797300" y="14215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2" name="楕円 311"/>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11430</xdr:rowOff>
    </xdr:to>
    <xdr:cxnSp macro="">
      <xdr:nvCxnSpPr>
        <xdr:cNvPr id="313" name="直線コネクタ 312"/>
        <xdr:cNvCxnSpPr/>
      </xdr:nvCxnSpPr>
      <xdr:spPr>
        <a:xfrm>
          <a:off x="2908300" y="14205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4" name="楕円 313"/>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146686</xdr:rowOff>
    </xdr:to>
    <xdr:cxnSp macro="">
      <xdr:nvCxnSpPr>
        <xdr:cNvPr id="315" name="直線コネクタ 314"/>
        <xdr:cNvCxnSpPr/>
      </xdr:nvCxnSpPr>
      <xdr:spPr>
        <a:xfrm>
          <a:off x="2019300" y="14169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6" name="楕円 315"/>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110489</xdr:rowOff>
    </xdr:to>
    <xdr:cxnSp macro="">
      <xdr:nvCxnSpPr>
        <xdr:cNvPr id="317" name="直線コネクタ 316"/>
        <xdr:cNvCxnSpPr/>
      </xdr:nvCxnSpPr>
      <xdr:spPr>
        <a:xfrm>
          <a:off x="1130300" y="141293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78757</xdr:rowOff>
    </xdr:from>
    <xdr:ext cx="405111" cy="259045"/>
    <xdr:sp macro="" textlink="">
      <xdr:nvSpPr>
        <xdr:cNvPr id="322" name="n_1main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23" name="n_2main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24" name="n_3mainValue【公営住宅】&#10;有形固定資産減価償却率"/>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25" name="n_4main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108184</xdr:rowOff>
    </xdr:from>
    <xdr:to>
      <xdr:col>55</xdr:col>
      <xdr:colOff>50800</xdr:colOff>
      <xdr:row>86</xdr:row>
      <xdr:rowOff>38334</xdr:rowOff>
    </xdr:to>
    <xdr:sp macro="" textlink="">
      <xdr:nvSpPr>
        <xdr:cNvPr id="363" name="楕円 362"/>
        <xdr:cNvSpPr/>
      </xdr:nvSpPr>
      <xdr:spPr>
        <a:xfrm>
          <a:off x="10426700" y="146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110286</xdr:rowOff>
    </xdr:from>
    <xdr:to>
      <xdr:col>50</xdr:col>
      <xdr:colOff>165100</xdr:colOff>
      <xdr:row>86</xdr:row>
      <xdr:rowOff>40436</xdr:rowOff>
    </xdr:to>
    <xdr:sp macro="" textlink="">
      <xdr:nvSpPr>
        <xdr:cNvPr id="365" name="楕円 364"/>
        <xdr:cNvSpPr/>
      </xdr:nvSpPr>
      <xdr:spPr>
        <a:xfrm>
          <a:off x="9588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158984</xdr:rowOff>
    </xdr:from>
    <xdr:to>
      <xdr:col>55</xdr:col>
      <xdr:colOff>0</xdr:colOff>
      <xdr:row>85</xdr:row>
      <xdr:rowOff>161086</xdr:rowOff>
    </xdr:to>
    <xdr:cxnSp macro="">
      <xdr:nvCxnSpPr>
        <xdr:cNvPr id="366" name="直線コネクタ 365"/>
        <xdr:cNvCxnSpPr/>
      </xdr:nvCxnSpPr>
      <xdr:spPr>
        <a:xfrm flipV="1">
          <a:off x="9639300" y="14732234"/>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67" name="楕円 366"/>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161086</xdr:rowOff>
    </xdr:from>
    <xdr:to>
      <xdr:col>50</xdr:col>
      <xdr:colOff>114300</xdr:colOff>
      <xdr:row>85</xdr:row>
      <xdr:rowOff>161544</xdr:rowOff>
    </xdr:to>
    <xdr:cxnSp macro="">
      <xdr:nvCxnSpPr>
        <xdr:cNvPr id="368" name="直線コネクタ 367"/>
        <xdr:cNvCxnSpPr/>
      </xdr:nvCxnSpPr>
      <xdr:spPr>
        <a:xfrm flipV="1">
          <a:off x="8750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110903</xdr:rowOff>
    </xdr:from>
    <xdr:to>
      <xdr:col>41</xdr:col>
      <xdr:colOff>101600</xdr:colOff>
      <xdr:row>86</xdr:row>
      <xdr:rowOff>41053</xdr:rowOff>
    </xdr:to>
    <xdr:sp macro="" textlink="">
      <xdr:nvSpPr>
        <xdr:cNvPr id="369" name="楕円 368"/>
        <xdr:cNvSpPr/>
      </xdr:nvSpPr>
      <xdr:spPr>
        <a:xfrm>
          <a:off x="7810500" y="146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161703</xdr:rowOff>
    </xdr:to>
    <xdr:cxnSp macro="">
      <xdr:nvCxnSpPr>
        <xdr:cNvPr id="370" name="直線コネクタ 369"/>
        <xdr:cNvCxnSpPr/>
      </xdr:nvCxnSpPr>
      <xdr:spPr>
        <a:xfrm flipV="1">
          <a:off x="7861300" y="14734794"/>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111407</xdr:rowOff>
    </xdr:from>
    <xdr:to>
      <xdr:col>36</xdr:col>
      <xdr:colOff>165100</xdr:colOff>
      <xdr:row>86</xdr:row>
      <xdr:rowOff>41557</xdr:rowOff>
    </xdr:to>
    <xdr:sp macro="" textlink="">
      <xdr:nvSpPr>
        <xdr:cNvPr id="371" name="楕円 370"/>
        <xdr:cNvSpPr/>
      </xdr:nvSpPr>
      <xdr:spPr>
        <a:xfrm>
          <a:off x="6921500" y="146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161703</xdr:rowOff>
    </xdr:from>
    <xdr:to>
      <xdr:col>41</xdr:col>
      <xdr:colOff>50800</xdr:colOff>
      <xdr:row>85</xdr:row>
      <xdr:rowOff>162207</xdr:rowOff>
    </xdr:to>
    <xdr:cxnSp macro="">
      <xdr:nvCxnSpPr>
        <xdr:cNvPr id="372" name="直線コネクタ 371"/>
        <xdr:cNvCxnSpPr/>
      </xdr:nvCxnSpPr>
      <xdr:spPr>
        <a:xfrm flipV="1">
          <a:off x="6972300" y="1473495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31563</xdr:rowOff>
    </xdr:from>
    <xdr:ext cx="469744" cy="259045"/>
    <xdr:sp macro="" textlink="">
      <xdr:nvSpPr>
        <xdr:cNvPr id="377" name="n_1mainValue【公営住宅】&#10;一人当たり面積"/>
        <xdr:cNvSpPr txBox="1"/>
      </xdr:nvSpPr>
      <xdr:spPr>
        <a:xfrm>
          <a:off x="9391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8" name="n_2mainValue【公営住宅】&#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32180</xdr:rowOff>
    </xdr:from>
    <xdr:ext cx="469744" cy="259045"/>
    <xdr:sp macro="" textlink="">
      <xdr:nvSpPr>
        <xdr:cNvPr id="379" name="n_3mainValue【公営住宅】&#10;一人当たり面積"/>
        <xdr:cNvSpPr txBox="1"/>
      </xdr:nvSpPr>
      <xdr:spPr>
        <a:xfrm>
          <a:off x="7626427" y="1477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32684</xdr:rowOff>
    </xdr:from>
    <xdr:ext cx="469744" cy="259045"/>
    <xdr:sp macro="" textlink="">
      <xdr:nvSpPr>
        <xdr:cNvPr id="380" name="n_4mainValue【公営住宅】&#10;一人当たり面積"/>
        <xdr:cNvSpPr txBox="1"/>
      </xdr:nvSpPr>
      <xdr:spPr>
        <a:xfrm>
          <a:off x="6737427" y="147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6"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7" name="楕円 436"/>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38" name="【認定こども園・幼稚園・保育所】&#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39" name="楕円 438"/>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76200</xdr:rowOff>
    </xdr:to>
    <xdr:cxnSp macro="">
      <xdr:nvCxnSpPr>
        <xdr:cNvPr id="440" name="直線コネクタ 439"/>
        <xdr:cNvCxnSpPr/>
      </xdr:nvCxnSpPr>
      <xdr:spPr>
        <a:xfrm>
          <a:off x="15481300" y="6555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41" name="楕円 440"/>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40005</xdr:rowOff>
    </xdr:to>
    <xdr:cxnSp macro="">
      <xdr:nvCxnSpPr>
        <xdr:cNvPr id="442" name="直線コネクタ 441"/>
        <xdr:cNvCxnSpPr/>
      </xdr:nvCxnSpPr>
      <xdr:spPr>
        <a:xfrm>
          <a:off x="14592300" y="651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443" name="楕円 442"/>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37</xdr:row>
      <xdr:rowOff>169545</xdr:rowOff>
    </xdr:to>
    <xdr:cxnSp macro="">
      <xdr:nvCxnSpPr>
        <xdr:cNvPr id="444" name="直線コネクタ 443"/>
        <xdr:cNvCxnSpPr/>
      </xdr:nvCxnSpPr>
      <xdr:spPr>
        <a:xfrm>
          <a:off x="13703300" y="6471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33020</xdr:rowOff>
    </xdr:from>
    <xdr:to>
      <xdr:col>67</xdr:col>
      <xdr:colOff>101600</xdr:colOff>
      <xdr:row>37</xdr:row>
      <xdr:rowOff>134620</xdr:rowOff>
    </xdr:to>
    <xdr:sp macro="" textlink="">
      <xdr:nvSpPr>
        <xdr:cNvPr id="445" name="楕円 444"/>
        <xdr:cNvSpPr/>
      </xdr:nvSpPr>
      <xdr:spPr>
        <a:xfrm>
          <a:off x="1276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83820</xdr:rowOff>
    </xdr:from>
    <xdr:to>
      <xdr:col>71</xdr:col>
      <xdr:colOff>177800</xdr:colOff>
      <xdr:row>37</xdr:row>
      <xdr:rowOff>127635</xdr:rowOff>
    </xdr:to>
    <xdr:cxnSp macro="">
      <xdr:nvCxnSpPr>
        <xdr:cNvPr id="446" name="直線コネクタ 445"/>
        <xdr:cNvCxnSpPr/>
      </xdr:nvCxnSpPr>
      <xdr:spPr>
        <a:xfrm>
          <a:off x="12814300" y="642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7"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50"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451" name="n_1main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2" name="n_2mainValue【認定こども園・幼稚園・保育所】&#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53" name="n_3mainValue【認定こども園・幼稚園・保育所】&#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454" name="n_4mainValue【認定こども園・幼稚園・保育所】&#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85"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113574</xdr:rowOff>
    </xdr:from>
    <xdr:to>
      <xdr:col>116</xdr:col>
      <xdr:colOff>114300</xdr:colOff>
      <xdr:row>41</xdr:row>
      <xdr:rowOff>43724</xdr:rowOff>
    </xdr:to>
    <xdr:sp macro="" textlink="">
      <xdr:nvSpPr>
        <xdr:cNvPr id="496" name="楕円 495"/>
        <xdr:cNvSpPr/>
      </xdr:nvSpPr>
      <xdr:spPr>
        <a:xfrm>
          <a:off x="22110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92001</xdr:rowOff>
    </xdr:from>
    <xdr:ext cx="469744" cy="259045"/>
    <xdr:sp macro="" textlink="">
      <xdr:nvSpPr>
        <xdr:cNvPr id="497" name="【認定こども園・幼稚園・保育所】&#10;一人当たり面積該当値テキスト"/>
        <xdr:cNvSpPr txBox="1"/>
      </xdr:nvSpPr>
      <xdr:spPr>
        <a:xfrm>
          <a:off x="22199600"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120106</xdr:rowOff>
    </xdr:from>
    <xdr:to>
      <xdr:col>112</xdr:col>
      <xdr:colOff>38100</xdr:colOff>
      <xdr:row>41</xdr:row>
      <xdr:rowOff>50256</xdr:rowOff>
    </xdr:to>
    <xdr:sp macro="" textlink="">
      <xdr:nvSpPr>
        <xdr:cNvPr id="498" name="楕円 497"/>
        <xdr:cNvSpPr/>
      </xdr:nvSpPr>
      <xdr:spPr>
        <a:xfrm>
          <a:off x="21272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164374</xdr:rowOff>
    </xdr:from>
    <xdr:to>
      <xdr:col>116</xdr:col>
      <xdr:colOff>63500</xdr:colOff>
      <xdr:row>40</xdr:row>
      <xdr:rowOff>170906</xdr:rowOff>
    </xdr:to>
    <xdr:cxnSp macro="">
      <xdr:nvCxnSpPr>
        <xdr:cNvPr id="499" name="直線コネクタ 498"/>
        <xdr:cNvCxnSpPr/>
      </xdr:nvCxnSpPr>
      <xdr:spPr>
        <a:xfrm flipV="1">
          <a:off x="21323300" y="702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123372</xdr:rowOff>
    </xdr:from>
    <xdr:to>
      <xdr:col>107</xdr:col>
      <xdr:colOff>101600</xdr:colOff>
      <xdr:row>41</xdr:row>
      <xdr:rowOff>53522</xdr:rowOff>
    </xdr:to>
    <xdr:sp macro="" textlink="">
      <xdr:nvSpPr>
        <xdr:cNvPr id="500" name="楕円 499"/>
        <xdr:cNvSpPr/>
      </xdr:nvSpPr>
      <xdr:spPr>
        <a:xfrm>
          <a:off x="20383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170906</xdr:rowOff>
    </xdr:from>
    <xdr:to>
      <xdr:col>111</xdr:col>
      <xdr:colOff>177800</xdr:colOff>
      <xdr:row>41</xdr:row>
      <xdr:rowOff>2722</xdr:rowOff>
    </xdr:to>
    <xdr:cxnSp macro="">
      <xdr:nvCxnSpPr>
        <xdr:cNvPr id="501" name="直線コネクタ 500"/>
        <xdr:cNvCxnSpPr/>
      </xdr:nvCxnSpPr>
      <xdr:spPr>
        <a:xfrm flipV="1">
          <a:off x="20434300" y="70289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126637</xdr:rowOff>
    </xdr:from>
    <xdr:to>
      <xdr:col>102</xdr:col>
      <xdr:colOff>165100</xdr:colOff>
      <xdr:row>41</xdr:row>
      <xdr:rowOff>56787</xdr:rowOff>
    </xdr:to>
    <xdr:sp macro="" textlink="">
      <xdr:nvSpPr>
        <xdr:cNvPr id="502" name="楕円 501"/>
        <xdr:cNvSpPr/>
      </xdr:nvSpPr>
      <xdr:spPr>
        <a:xfrm>
          <a:off x="19494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2722</xdr:rowOff>
    </xdr:from>
    <xdr:to>
      <xdr:col>107</xdr:col>
      <xdr:colOff>50800</xdr:colOff>
      <xdr:row>41</xdr:row>
      <xdr:rowOff>5987</xdr:rowOff>
    </xdr:to>
    <xdr:cxnSp macro="">
      <xdr:nvCxnSpPr>
        <xdr:cNvPr id="503" name="直線コネクタ 502"/>
        <xdr:cNvCxnSpPr/>
      </xdr:nvCxnSpPr>
      <xdr:spPr>
        <a:xfrm flipV="1">
          <a:off x="19545300" y="703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129903</xdr:rowOff>
    </xdr:from>
    <xdr:to>
      <xdr:col>98</xdr:col>
      <xdr:colOff>38100</xdr:colOff>
      <xdr:row>41</xdr:row>
      <xdr:rowOff>60053</xdr:rowOff>
    </xdr:to>
    <xdr:sp macro="" textlink="">
      <xdr:nvSpPr>
        <xdr:cNvPr id="504" name="楕円 503"/>
        <xdr:cNvSpPr/>
      </xdr:nvSpPr>
      <xdr:spPr>
        <a:xfrm>
          <a:off x="18605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5987</xdr:rowOff>
    </xdr:from>
    <xdr:to>
      <xdr:col>102</xdr:col>
      <xdr:colOff>114300</xdr:colOff>
      <xdr:row>41</xdr:row>
      <xdr:rowOff>9253</xdr:rowOff>
    </xdr:to>
    <xdr:cxnSp macro="">
      <xdr:nvCxnSpPr>
        <xdr:cNvPr id="505" name="直線コネクタ 504"/>
        <xdr:cNvCxnSpPr/>
      </xdr:nvCxnSpPr>
      <xdr:spPr>
        <a:xfrm flipV="1">
          <a:off x="18656300" y="7035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06"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07"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08"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41383</xdr:rowOff>
    </xdr:from>
    <xdr:ext cx="469744" cy="259045"/>
    <xdr:sp macro="" textlink="">
      <xdr:nvSpPr>
        <xdr:cNvPr id="510" name="n_1mainValue【認定こども園・幼稚園・保育所】&#10;一人当たり面積"/>
        <xdr:cNvSpPr txBox="1"/>
      </xdr:nvSpPr>
      <xdr:spPr>
        <a:xfrm>
          <a:off x="210757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44649</xdr:rowOff>
    </xdr:from>
    <xdr:ext cx="469744" cy="259045"/>
    <xdr:sp macro="" textlink="">
      <xdr:nvSpPr>
        <xdr:cNvPr id="511" name="n_2mainValue【認定こども園・幼稚園・保育所】&#10;一人当たり面積"/>
        <xdr:cNvSpPr txBox="1"/>
      </xdr:nvSpPr>
      <xdr:spPr>
        <a:xfrm>
          <a:off x="20199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47914</xdr:rowOff>
    </xdr:from>
    <xdr:ext cx="469744" cy="259045"/>
    <xdr:sp macro="" textlink="">
      <xdr:nvSpPr>
        <xdr:cNvPr id="512" name="n_3mainValue【認定こども園・幼稚園・保育所】&#10;一人当たり面積"/>
        <xdr:cNvSpPr txBox="1"/>
      </xdr:nvSpPr>
      <xdr:spPr>
        <a:xfrm>
          <a:off x="19310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51180</xdr:rowOff>
    </xdr:from>
    <xdr:ext cx="469744" cy="259045"/>
    <xdr:sp macro="" textlink="">
      <xdr:nvSpPr>
        <xdr:cNvPr id="513" name="n_4mainValue【認定こども園・幼稚園・保育所】&#10;一人当たり面積"/>
        <xdr:cNvSpPr txBox="1"/>
      </xdr:nvSpPr>
      <xdr:spPr>
        <a:xfrm>
          <a:off x="18421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43"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8" name="フローチャート: 判断 547"/>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4" name="楕円 553"/>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55"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56" name="楕円 555"/>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148590</xdr:rowOff>
    </xdr:to>
    <xdr:cxnSp macro="">
      <xdr:nvCxnSpPr>
        <xdr:cNvPr id="557" name="直線コネクタ 556"/>
        <xdr:cNvCxnSpPr/>
      </xdr:nvCxnSpPr>
      <xdr:spPr>
        <a:xfrm>
          <a:off x="15481300" y="10435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58" name="楕円 557"/>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148590</xdr:rowOff>
    </xdr:to>
    <xdr:cxnSp macro="">
      <xdr:nvCxnSpPr>
        <xdr:cNvPr id="559" name="直線コネクタ 558"/>
        <xdr:cNvCxnSpPr/>
      </xdr:nvCxnSpPr>
      <xdr:spPr>
        <a:xfrm>
          <a:off x="14592300" y="1039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60" name="楕円 559"/>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110490</xdr:rowOff>
    </xdr:to>
    <xdr:cxnSp macro="">
      <xdr:nvCxnSpPr>
        <xdr:cNvPr id="561" name="直線コネクタ 560"/>
        <xdr:cNvCxnSpPr/>
      </xdr:nvCxnSpPr>
      <xdr:spPr>
        <a:xfrm>
          <a:off x="13703300" y="1035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562" name="楕円 561"/>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62</xdr:row>
      <xdr:rowOff>41910</xdr:rowOff>
    </xdr:to>
    <xdr:cxnSp macro="">
      <xdr:nvCxnSpPr>
        <xdr:cNvPr id="563" name="直線コネクタ 562"/>
        <xdr:cNvCxnSpPr/>
      </xdr:nvCxnSpPr>
      <xdr:spPr>
        <a:xfrm flipV="1">
          <a:off x="12814300" y="1035558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4"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65"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6"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7"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68"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69" name="n_2main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70"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571" name="n_4mainValue【学校施設】&#10;有形固定資産減価償却率"/>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599"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4" name="フローチャート: 判断 603"/>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41554</xdr:rowOff>
    </xdr:from>
    <xdr:to>
      <xdr:col>116</xdr:col>
      <xdr:colOff>114300</xdr:colOff>
      <xdr:row>62</xdr:row>
      <xdr:rowOff>143154</xdr:rowOff>
    </xdr:to>
    <xdr:sp macro="" textlink="">
      <xdr:nvSpPr>
        <xdr:cNvPr id="610" name="楕円 609"/>
        <xdr:cNvSpPr/>
      </xdr:nvSpPr>
      <xdr:spPr>
        <a:xfrm>
          <a:off x="22110700" y="106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127931</xdr:rowOff>
    </xdr:from>
    <xdr:ext cx="469744" cy="259045"/>
    <xdr:sp macro="" textlink="">
      <xdr:nvSpPr>
        <xdr:cNvPr id="611" name="【学校施設】&#10;一人当たり面積該当値テキスト"/>
        <xdr:cNvSpPr txBox="1"/>
      </xdr:nvSpPr>
      <xdr:spPr>
        <a:xfrm>
          <a:off x="22199600" y="105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35611</xdr:rowOff>
    </xdr:from>
    <xdr:to>
      <xdr:col>112</xdr:col>
      <xdr:colOff>38100</xdr:colOff>
      <xdr:row>62</xdr:row>
      <xdr:rowOff>137211</xdr:rowOff>
    </xdr:to>
    <xdr:sp macro="" textlink="">
      <xdr:nvSpPr>
        <xdr:cNvPr id="612" name="楕円 611"/>
        <xdr:cNvSpPr/>
      </xdr:nvSpPr>
      <xdr:spPr>
        <a:xfrm>
          <a:off x="21272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86411</xdr:rowOff>
    </xdr:from>
    <xdr:to>
      <xdr:col>116</xdr:col>
      <xdr:colOff>63500</xdr:colOff>
      <xdr:row>62</xdr:row>
      <xdr:rowOff>92354</xdr:rowOff>
    </xdr:to>
    <xdr:cxnSp macro="">
      <xdr:nvCxnSpPr>
        <xdr:cNvPr id="613" name="直線コネクタ 612"/>
        <xdr:cNvCxnSpPr/>
      </xdr:nvCxnSpPr>
      <xdr:spPr>
        <a:xfrm>
          <a:off x="21323300" y="1071631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42011</xdr:rowOff>
    </xdr:from>
    <xdr:to>
      <xdr:col>107</xdr:col>
      <xdr:colOff>101600</xdr:colOff>
      <xdr:row>62</xdr:row>
      <xdr:rowOff>143611</xdr:rowOff>
    </xdr:to>
    <xdr:sp macro="" textlink="">
      <xdr:nvSpPr>
        <xdr:cNvPr id="614" name="楕円 613"/>
        <xdr:cNvSpPr/>
      </xdr:nvSpPr>
      <xdr:spPr>
        <a:xfrm>
          <a:off x="20383500" y="106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86411</xdr:rowOff>
    </xdr:from>
    <xdr:to>
      <xdr:col>111</xdr:col>
      <xdr:colOff>177800</xdr:colOff>
      <xdr:row>62</xdr:row>
      <xdr:rowOff>92811</xdr:rowOff>
    </xdr:to>
    <xdr:cxnSp macro="">
      <xdr:nvCxnSpPr>
        <xdr:cNvPr id="615" name="直線コネクタ 614"/>
        <xdr:cNvCxnSpPr/>
      </xdr:nvCxnSpPr>
      <xdr:spPr>
        <a:xfrm flipV="1">
          <a:off x="20434300" y="1071631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50698</xdr:rowOff>
    </xdr:from>
    <xdr:to>
      <xdr:col>102</xdr:col>
      <xdr:colOff>165100</xdr:colOff>
      <xdr:row>62</xdr:row>
      <xdr:rowOff>152298</xdr:rowOff>
    </xdr:to>
    <xdr:sp macro="" textlink="">
      <xdr:nvSpPr>
        <xdr:cNvPr id="616" name="楕円 615"/>
        <xdr:cNvSpPr/>
      </xdr:nvSpPr>
      <xdr:spPr>
        <a:xfrm>
          <a:off x="19494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92811</xdr:rowOff>
    </xdr:from>
    <xdr:to>
      <xdr:col>107</xdr:col>
      <xdr:colOff>50800</xdr:colOff>
      <xdr:row>62</xdr:row>
      <xdr:rowOff>101498</xdr:rowOff>
    </xdr:to>
    <xdr:cxnSp macro="">
      <xdr:nvCxnSpPr>
        <xdr:cNvPr id="617" name="直線コネクタ 616"/>
        <xdr:cNvCxnSpPr/>
      </xdr:nvCxnSpPr>
      <xdr:spPr>
        <a:xfrm flipV="1">
          <a:off x="19545300" y="1072271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18" name="楕円 617"/>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101498</xdr:rowOff>
    </xdr:from>
    <xdr:to>
      <xdr:col>102</xdr:col>
      <xdr:colOff>114300</xdr:colOff>
      <xdr:row>62</xdr:row>
      <xdr:rowOff>118872</xdr:rowOff>
    </xdr:to>
    <xdr:cxnSp macro="">
      <xdr:nvCxnSpPr>
        <xdr:cNvPr id="619" name="直線コネクタ 618"/>
        <xdr:cNvCxnSpPr/>
      </xdr:nvCxnSpPr>
      <xdr:spPr>
        <a:xfrm flipV="1">
          <a:off x="18656300" y="1073139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620"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21"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622"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23"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128338</xdr:rowOff>
    </xdr:from>
    <xdr:ext cx="469744" cy="259045"/>
    <xdr:sp macro="" textlink="">
      <xdr:nvSpPr>
        <xdr:cNvPr id="624" name="n_1mainValue【学校施設】&#10;一人当たり面積"/>
        <xdr:cNvSpPr txBox="1"/>
      </xdr:nvSpPr>
      <xdr:spPr>
        <a:xfrm>
          <a:off x="210757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134738</xdr:rowOff>
    </xdr:from>
    <xdr:ext cx="469744" cy="259045"/>
    <xdr:sp macro="" textlink="">
      <xdr:nvSpPr>
        <xdr:cNvPr id="625" name="n_2mainValue【学校施設】&#10;一人当たり面積"/>
        <xdr:cNvSpPr txBox="1"/>
      </xdr:nvSpPr>
      <xdr:spPr>
        <a:xfrm>
          <a:off x="20199427" y="107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143425</xdr:rowOff>
    </xdr:from>
    <xdr:ext cx="469744" cy="259045"/>
    <xdr:sp macro="" textlink="">
      <xdr:nvSpPr>
        <xdr:cNvPr id="626" name="n_3mainValue【学校施設】&#10;一人当たり面積"/>
        <xdr:cNvSpPr txBox="1"/>
      </xdr:nvSpPr>
      <xdr:spPr>
        <a:xfrm>
          <a:off x="19310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7" name="n_4main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5" name="【児童館】&#10;有形固定資産減価償却率平均値テキスト"/>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0" name="フローチャート: 判断 659"/>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85598</xdr:rowOff>
    </xdr:from>
    <xdr:to>
      <xdr:col>85</xdr:col>
      <xdr:colOff>177800</xdr:colOff>
      <xdr:row>80</xdr:row>
      <xdr:rowOff>15748</xdr:rowOff>
    </xdr:to>
    <xdr:sp macro="" textlink="">
      <xdr:nvSpPr>
        <xdr:cNvPr id="666" name="楕円 665"/>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108475</xdr:rowOff>
    </xdr:from>
    <xdr:ext cx="405111" cy="259045"/>
    <xdr:sp macro="" textlink="">
      <xdr:nvSpPr>
        <xdr:cNvPr id="667" name="【児童館】&#10;有形固定資産減価償却率該当値テキスト"/>
        <xdr:cNvSpPr txBox="1"/>
      </xdr:nvSpPr>
      <xdr:spPr>
        <a:xfrm>
          <a:off x="16357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5587</xdr:rowOff>
    </xdr:from>
    <xdr:to>
      <xdr:col>81</xdr:col>
      <xdr:colOff>101600</xdr:colOff>
      <xdr:row>79</xdr:row>
      <xdr:rowOff>107187</xdr:rowOff>
    </xdr:to>
    <xdr:sp macro="" textlink="">
      <xdr:nvSpPr>
        <xdr:cNvPr id="668" name="楕円 667"/>
        <xdr:cNvSpPr/>
      </xdr:nvSpPr>
      <xdr:spPr>
        <a:xfrm>
          <a:off x="154305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56387</xdr:rowOff>
    </xdr:from>
    <xdr:to>
      <xdr:col>85</xdr:col>
      <xdr:colOff>127000</xdr:colOff>
      <xdr:row>79</xdr:row>
      <xdr:rowOff>136398</xdr:rowOff>
    </xdr:to>
    <xdr:cxnSp macro="">
      <xdr:nvCxnSpPr>
        <xdr:cNvPr id="669" name="直線コネクタ 668"/>
        <xdr:cNvCxnSpPr/>
      </xdr:nvCxnSpPr>
      <xdr:spPr>
        <a:xfrm>
          <a:off x="15481300" y="1360093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145035</xdr:rowOff>
    </xdr:from>
    <xdr:to>
      <xdr:col>76</xdr:col>
      <xdr:colOff>165100</xdr:colOff>
      <xdr:row>79</xdr:row>
      <xdr:rowOff>75185</xdr:rowOff>
    </xdr:to>
    <xdr:sp macro="" textlink="">
      <xdr:nvSpPr>
        <xdr:cNvPr id="670" name="楕円 669"/>
        <xdr:cNvSpPr/>
      </xdr:nvSpPr>
      <xdr:spPr>
        <a:xfrm>
          <a:off x="14541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24385</xdr:rowOff>
    </xdr:from>
    <xdr:to>
      <xdr:col>81</xdr:col>
      <xdr:colOff>50800</xdr:colOff>
      <xdr:row>79</xdr:row>
      <xdr:rowOff>56387</xdr:rowOff>
    </xdr:to>
    <xdr:cxnSp macro="">
      <xdr:nvCxnSpPr>
        <xdr:cNvPr id="671" name="直線コネクタ 670"/>
        <xdr:cNvCxnSpPr/>
      </xdr:nvCxnSpPr>
      <xdr:spPr>
        <a:xfrm>
          <a:off x="14592300" y="135689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76454</xdr:rowOff>
    </xdr:from>
    <xdr:to>
      <xdr:col>72</xdr:col>
      <xdr:colOff>38100</xdr:colOff>
      <xdr:row>84</xdr:row>
      <xdr:rowOff>6604</xdr:rowOff>
    </xdr:to>
    <xdr:sp macro="" textlink="">
      <xdr:nvSpPr>
        <xdr:cNvPr id="672" name="楕円 671"/>
        <xdr:cNvSpPr/>
      </xdr:nvSpPr>
      <xdr:spPr>
        <a:xfrm>
          <a:off x="1365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24385</xdr:rowOff>
    </xdr:from>
    <xdr:to>
      <xdr:col>76</xdr:col>
      <xdr:colOff>114300</xdr:colOff>
      <xdr:row>83</xdr:row>
      <xdr:rowOff>127254</xdr:rowOff>
    </xdr:to>
    <xdr:cxnSp macro="">
      <xdr:nvCxnSpPr>
        <xdr:cNvPr id="673" name="直線コネクタ 672"/>
        <xdr:cNvCxnSpPr/>
      </xdr:nvCxnSpPr>
      <xdr:spPr>
        <a:xfrm flipV="1">
          <a:off x="13703300" y="13568935"/>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42163</xdr:rowOff>
    </xdr:from>
    <xdr:to>
      <xdr:col>67</xdr:col>
      <xdr:colOff>101600</xdr:colOff>
      <xdr:row>83</xdr:row>
      <xdr:rowOff>143763</xdr:rowOff>
    </xdr:to>
    <xdr:sp macro="" textlink="">
      <xdr:nvSpPr>
        <xdr:cNvPr id="674" name="楕円 673"/>
        <xdr:cNvSpPr/>
      </xdr:nvSpPr>
      <xdr:spPr>
        <a:xfrm>
          <a:off x="12763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92963</xdr:rowOff>
    </xdr:from>
    <xdr:to>
      <xdr:col>71</xdr:col>
      <xdr:colOff>177800</xdr:colOff>
      <xdr:row>83</xdr:row>
      <xdr:rowOff>127254</xdr:rowOff>
    </xdr:to>
    <xdr:cxnSp macro="">
      <xdr:nvCxnSpPr>
        <xdr:cNvPr id="675" name="直線コネクタ 674"/>
        <xdr:cNvCxnSpPr/>
      </xdr:nvCxnSpPr>
      <xdr:spPr>
        <a:xfrm>
          <a:off x="12814300" y="143233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18305</xdr:rowOff>
    </xdr:from>
    <xdr:ext cx="405111" cy="259045"/>
    <xdr:sp macro="" textlink="">
      <xdr:nvSpPr>
        <xdr:cNvPr id="676" name="n_1aveValue【児童館】&#10;有形固定資産減価償却率"/>
        <xdr:cNvSpPr txBox="1"/>
      </xdr:nvSpPr>
      <xdr:spPr>
        <a:xfrm>
          <a:off x="15266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27449</xdr:rowOff>
    </xdr:from>
    <xdr:ext cx="405111" cy="259045"/>
    <xdr:sp macro="" textlink="">
      <xdr:nvSpPr>
        <xdr:cNvPr id="677" name="n_2aveValue【児童館】&#10;有形固定資産減価償却率"/>
        <xdr:cNvSpPr txBox="1"/>
      </xdr:nvSpPr>
      <xdr:spPr>
        <a:xfrm>
          <a:off x="14389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78" name="n_3aveValue【児童館】&#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79" name="n_4aveValue【児童館】&#10;有形固定資産減価償却率"/>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123714</xdr:rowOff>
    </xdr:from>
    <xdr:ext cx="405111" cy="259045"/>
    <xdr:sp macro="" textlink="">
      <xdr:nvSpPr>
        <xdr:cNvPr id="680" name="n_1mainValue【児童館】&#10;有形固定資産減価償却率"/>
        <xdr:cNvSpPr txBox="1"/>
      </xdr:nvSpPr>
      <xdr:spPr>
        <a:xfrm>
          <a:off x="15266044" y="1332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91712</xdr:rowOff>
    </xdr:from>
    <xdr:ext cx="405111" cy="259045"/>
    <xdr:sp macro="" textlink="">
      <xdr:nvSpPr>
        <xdr:cNvPr id="681" name="n_2mainValue【児童館】&#10;有形固定資産減価償却率"/>
        <xdr:cNvSpPr txBox="1"/>
      </xdr:nvSpPr>
      <xdr:spPr>
        <a:xfrm>
          <a:off x="14389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169181</xdr:rowOff>
    </xdr:from>
    <xdr:ext cx="405111" cy="259045"/>
    <xdr:sp macro="" textlink="">
      <xdr:nvSpPr>
        <xdr:cNvPr id="682" name="n_3mainValue【児童館】&#10;有形固定資産減価償却率"/>
        <xdr:cNvSpPr txBox="1"/>
      </xdr:nvSpPr>
      <xdr:spPr>
        <a:xfrm>
          <a:off x="13500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134890</xdr:rowOff>
    </xdr:from>
    <xdr:ext cx="405111" cy="259045"/>
    <xdr:sp macro="" textlink="">
      <xdr:nvSpPr>
        <xdr:cNvPr id="683" name="n_4mainValue【児童館】&#10;有形固定資産減価償却率"/>
        <xdr:cNvSpPr txBox="1"/>
      </xdr:nvSpPr>
      <xdr:spPr>
        <a:xfrm>
          <a:off x="12611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7" name="直線コネクタ 706"/>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8"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9" name="直線コネクタ 708"/>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10"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11" name="直線コネクタ 710"/>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12"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3" name="フローチャート: 判断 712"/>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4" name="フローチャート: 判断 713"/>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5" name="フローチャート: 判断 714"/>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6" name="フローチャート: 判断 715"/>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7" name="フローチャート: 判断 716"/>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23" name="楕円 722"/>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724" name="【児童館】&#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5" name="楕円 724"/>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85</xdr:row>
      <xdr:rowOff>3811</xdr:rowOff>
    </xdr:to>
    <xdr:cxnSp macro="">
      <xdr:nvCxnSpPr>
        <xdr:cNvPr id="726" name="直線コネクタ 725"/>
        <xdr:cNvCxnSpPr/>
      </xdr:nvCxnSpPr>
      <xdr:spPr>
        <a:xfrm flipV="1">
          <a:off x="21323300" y="14561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7" name="楕円 726"/>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28" name="直線コネクタ 727"/>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9" name="楕円 728"/>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34289</xdr:rowOff>
    </xdr:to>
    <xdr:cxnSp macro="">
      <xdr:nvCxnSpPr>
        <xdr:cNvPr id="730" name="直線コネクタ 729"/>
        <xdr:cNvCxnSpPr/>
      </xdr:nvCxnSpPr>
      <xdr:spPr>
        <a:xfrm flipV="1">
          <a:off x="19545300" y="14577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31" name="楕円 730"/>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34289</xdr:rowOff>
    </xdr:from>
    <xdr:to>
      <xdr:col>102</xdr:col>
      <xdr:colOff>114300</xdr:colOff>
      <xdr:row>85</xdr:row>
      <xdr:rowOff>34289</xdr:rowOff>
    </xdr:to>
    <xdr:cxnSp macro="">
      <xdr:nvCxnSpPr>
        <xdr:cNvPr id="732" name="直線コネクタ 731"/>
        <xdr:cNvCxnSpPr/>
      </xdr:nvCxnSpPr>
      <xdr:spPr>
        <a:xfrm>
          <a:off x="18656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733"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4"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5" name="n_3ave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6"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737" name="n_1mainValue【児童館】&#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738" name="n_2mainValue【児童館】&#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9" name="n_3main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40" name="n_4main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63" name="直線コネクタ 762"/>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64"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65" name="直線コネクタ 764"/>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6"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7" name="直線コネクタ 766"/>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68"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9" name="フローチャート: 判断 768"/>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70" name="フローチャート: 判断 769"/>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71" name="フローチャート: 判断 770"/>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72" name="フローチャート: 判断 771"/>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73" name="フローチャート: 判断 772"/>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66548</xdr:rowOff>
    </xdr:from>
    <xdr:to>
      <xdr:col>85</xdr:col>
      <xdr:colOff>177800</xdr:colOff>
      <xdr:row>104</xdr:row>
      <xdr:rowOff>168148</xdr:rowOff>
    </xdr:to>
    <xdr:sp macro="" textlink="">
      <xdr:nvSpPr>
        <xdr:cNvPr id="779" name="楕円 778"/>
        <xdr:cNvSpPr/>
      </xdr:nvSpPr>
      <xdr:spPr>
        <a:xfrm>
          <a:off x="16268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44975</xdr:rowOff>
    </xdr:from>
    <xdr:ext cx="405111" cy="259045"/>
    <xdr:sp macro="" textlink="">
      <xdr:nvSpPr>
        <xdr:cNvPr id="780" name="【公民館】&#10;有形固定資産減価償却率該当値テキスト"/>
        <xdr:cNvSpPr txBox="1"/>
      </xdr:nvSpPr>
      <xdr:spPr>
        <a:xfrm>
          <a:off x="16357600"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64263</xdr:rowOff>
    </xdr:from>
    <xdr:to>
      <xdr:col>81</xdr:col>
      <xdr:colOff>101600</xdr:colOff>
      <xdr:row>104</xdr:row>
      <xdr:rowOff>165863</xdr:rowOff>
    </xdr:to>
    <xdr:sp macro="" textlink="">
      <xdr:nvSpPr>
        <xdr:cNvPr id="781" name="楕円 780"/>
        <xdr:cNvSpPr/>
      </xdr:nvSpPr>
      <xdr:spPr>
        <a:xfrm>
          <a:off x="15430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104</xdr:row>
      <xdr:rowOff>117348</xdr:rowOff>
    </xdr:to>
    <xdr:cxnSp macro="">
      <xdr:nvCxnSpPr>
        <xdr:cNvPr id="782" name="直線コネクタ 781"/>
        <xdr:cNvCxnSpPr/>
      </xdr:nvCxnSpPr>
      <xdr:spPr>
        <a:xfrm>
          <a:off x="15481300" y="179458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83" name="楕円 782"/>
        <xdr:cNvSpPr/>
      </xdr:nvSpPr>
      <xdr:spPr>
        <a:xfrm>
          <a:off x="14541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67056</xdr:rowOff>
    </xdr:from>
    <xdr:to>
      <xdr:col>81</xdr:col>
      <xdr:colOff>50800</xdr:colOff>
      <xdr:row>104</xdr:row>
      <xdr:rowOff>115063</xdr:rowOff>
    </xdr:to>
    <xdr:cxnSp macro="">
      <xdr:nvCxnSpPr>
        <xdr:cNvPr id="784" name="直線コネクタ 783"/>
        <xdr:cNvCxnSpPr/>
      </xdr:nvCxnSpPr>
      <xdr:spPr>
        <a:xfrm>
          <a:off x="14592300" y="178978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85" name="楕円 784"/>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67056</xdr:rowOff>
    </xdr:to>
    <xdr:cxnSp macro="">
      <xdr:nvCxnSpPr>
        <xdr:cNvPr id="786" name="直線コネクタ 785"/>
        <xdr:cNvCxnSpPr/>
      </xdr:nvCxnSpPr>
      <xdr:spPr>
        <a:xfrm>
          <a:off x="13703300" y="178498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91694</xdr:rowOff>
    </xdr:from>
    <xdr:to>
      <xdr:col>67</xdr:col>
      <xdr:colOff>101600</xdr:colOff>
      <xdr:row>104</xdr:row>
      <xdr:rowOff>21844</xdr:rowOff>
    </xdr:to>
    <xdr:sp macro="" textlink="">
      <xdr:nvSpPr>
        <xdr:cNvPr id="787" name="楕円 786"/>
        <xdr:cNvSpPr/>
      </xdr:nvSpPr>
      <xdr:spPr>
        <a:xfrm>
          <a:off x="12763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142494</xdr:rowOff>
    </xdr:from>
    <xdr:to>
      <xdr:col>71</xdr:col>
      <xdr:colOff>177800</xdr:colOff>
      <xdr:row>104</xdr:row>
      <xdr:rowOff>19050</xdr:rowOff>
    </xdr:to>
    <xdr:cxnSp macro="">
      <xdr:nvCxnSpPr>
        <xdr:cNvPr id="788" name="直線コネクタ 787"/>
        <xdr:cNvCxnSpPr/>
      </xdr:nvCxnSpPr>
      <xdr:spPr>
        <a:xfrm>
          <a:off x="12814300" y="17801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89"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90"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91"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92"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156990</xdr:rowOff>
    </xdr:from>
    <xdr:ext cx="405111" cy="259045"/>
    <xdr:sp macro="" textlink="">
      <xdr:nvSpPr>
        <xdr:cNvPr id="793" name="n_1mainValue【公民館】&#10;有形固定資産減価償却率"/>
        <xdr:cNvSpPr txBox="1"/>
      </xdr:nvSpPr>
      <xdr:spPr>
        <a:xfrm>
          <a:off x="15266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94" name="n_2mainValue【公民館】&#10;有形固定資産減価償却率"/>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5" name="n_3main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12971</xdr:rowOff>
    </xdr:from>
    <xdr:ext cx="405111" cy="259045"/>
    <xdr:sp macro="" textlink="">
      <xdr:nvSpPr>
        <xdr:cNvPr id="796" name="n_4mainValue【公民館】&#10;有形固定資産減価償却率"/>
        <xdr:cNvSpPr txBox="1"/>
      </xdr:nvSpPr>
      <xdr:spPr>
        <a:xfrm>
          <a:off x="12611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22" name="直線コネクタ 821"/>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3"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4" name="直線コネクタ 823"/>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25"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26" name="直線コネクタ 825"/>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27"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28" name="フローチャート: 判断 827"/>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29" name="フローチャート: 判断 828"/>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0" name="フローチャート: 判断 829"/>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1" name="フローチャート: 判断 830"/>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2" name="フローチャート: 判断 831"/>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838" name="楕円 837"/>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839"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840" name="楕円 839"/>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56606</xdr:rowOff>
    </xdr:to>
    <xdr:cxnSp macro="">
      <xdr:nvCxnSpPr>
        <xdr:cNvPr id="841" name="直線コネクタ 840"/>
        <xdr:cNvCxnSpPr/>
      </xdr:nvCxnSpPr>
      <xdr:spPr>
        <a:xfrm flipV="1">
          <a:off x="21323300" y="1856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842" name="楕円 841"/>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56606</xdr:rowOff>
    </xdr:to>
    <xdr:cxnSp macro="">
      <xdr:nvCxnSpPr>
        <xdr:cNvPr id="843" name="直線コネクタ 842"/>
        <xdr:cNvCxnSpPr/>
      </xdr:nvCxnSpPr>
      <xdr:spPr>
        <a:xfrm>
          <a:off x="20434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44" name="楕円 843"/>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59871</xdr:rowOff>
    </xdr:to>
    <xdr:cxnSp macro="">
      <xdr:nvCxnSpPr>
        <xdr:cNvPr id="845" name="直線コネクタ 844"/>
        <xdr:cNvCxnSpPr/>
      </xdr:nvCxnSpPr>
      <xdr:spPr>
        <a:xfrm flipV="1">
          <a:off x="19545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46" name="楕円 845"/>
        <xdr:cNvSpPr/>
      </xdr:nvSpPr>
      <xdr:spPr>
        <a:xfrm>
          <a:off x="18605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59871</xdr:rowOff>
    </xdr:from>
    <xdr:to>
      <xdr:col>102</xdr:col>
      <xdr:colOff>114300</xdr:colOff>
      <xdr:row>108</xdr:row>
      <xdr:rowOff>59871</xdr:rowOff>
    </xdr:to>
    <xdr:cxnSp macro="">
      <xdr:nvCxnSpPr>
        <xdr:cNvPr id="847" name="直線コネクタ 846"/>
        <xdr:cNvCxnSpPr/>
      </xdr:nvCxnSpPr>
      <xdr:spPr>
        <a:xfrm>
          <a:off x="18656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48"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49"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50"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1"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852"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853" name="n_2mainValue【公民館】&#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54" name="n_3mainValue【公民館】&#10;一人当たり面積"/>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55" name="n_4mainValue【公民館】&#10;一人当たり面積"/>
        <xdr:cNvSpPr txBox="1"/>
      </xdr:nvSpPr>
      <xdr:spPr>
        <a:xfrm>
          <a:off x="18421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児童館及び公営住宅を除き、有形固定資産減価償却率は類似団体平均よりも高い水準にある。児童館については、平成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年度に一部児童館を放課後児童クラブ、子育て支援センターと併設の複合施設として改築したことから、有形固定資産減価償却率は大幅に低下している。公営住宅については、平成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年度から一部公営住宅の建て替え事業を開始しており、有形固定資産減価償却率は今後低下するものと見込まれる。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96266</xdr:rowOff>
    </xdr:from>
    <xdr:to>
      <xdr:col>24</xdr:col>
      <xdr:colOff>114300</xdr:colOff>
      <xdr:row>41</xdr:row>
      <xdr:rowOff>26416</xdr:rowOff>
    </xdr:to>
    <xdr:sp macro="" textlink="">
      <xdr:nvSpPr>
        <xdr:cNvPr id="71" name="楕円 70"/>
        <xdr:cNvSpPr/>
      </xdr:nvSpPr>
      <xdr:spPr>
        <a:xfrm>
          <a:off x="4584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74693</xdr:rowOff>
    </xdr:from>
    <xdr:ext cx="405111" cy="259045"/>
    <xdr:sp macro="" textlink="">
      <xdr:nvSpPr>
        <xdr:cNvPr id="72" name="【図書館】&#10;有形固定資産減価償却率該当値テキスト"/>
        <xdr:cNvSpPr txBox="1"/>
      </xdr:nvSpPr>
      <xdr:spPr>
        <a:xfrm>
          <a:off x="4673600"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3" name="楕円 72"/>
        <xdr:cNvSpPr/>
      </xdr:nvSpPr>
      <xdr:spPr>
        <a:xfrm>
          <a:off x="3746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112776</xdr:rowOff>
    </xdr:from>
    <xdr:to>
      <xdr:col>24</xdr:col>
      <xdr:colOff>63500</xdr:colOff>
      <xdr:row>40</xdr:row>
      <xdr:rowOff>147066</xdr:rowOff>
    </xdr:to>
    <xdr:cxnSp macro="">
      <xdr:nvCxnSpPr>
        <xdr:cNvPr id="74" name="直線コネクタ 73"/>
        <xdr:cNvCxnSpPr/>
      </xdr:nvCxnSpPr>
      <xdr:spPr>
        <a:xfrm>
          <a:off x="3797300" y="69707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xdr:rowOff>
    </xdr:from>
    <xdr:to>
      <xdr:col>15</xdr:col>
      <xdr:colOff>101600</xdr:colOff>
      <xdr:row>40</xdr:row>
      <xdr:rowOff>108712</xdr:rowOff>
    </xdr:to>
    <xdr:sp macro="" textlink="">
      <xdr:nvSpPr>
        <xdr:cNvPr id="75" name="楕円 74"/>
        <xdr:cNvSpPr/>
      </xdr:nvSpPr>
      <xdr:spPr>
        <a:xfrm>
          <a:off x="2857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57912</xdr:rowOff>
    </xdr:from>
    <xdr:to>
      <xdr:col>19</xdr:col>
      <xdr:colOff>177800</xdr:colOff>
      <xdr:row>40</xdr:row>
      <xdr:rowOff>112776</xdr:rowOff>
    </xdr:to>
    <xdr:cxnSp macro="">
      <xdr:nvCxnSpPr>
        <xdr:cNvPr id="76" name="直線コネクタ 75"/>
        <xdr:cNvCxnSpPr/>
      </xdr:nvCxnSpPr>
      <xdr:spPr>
        <a:xfrm>
          <a:off x="2908300" y="6915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144272</xdr:rowOff>
    </xdr:from>
    <xdr:to>
      <xdr:col>10</xdr:col>
      <xdr:colOff>165100</xdr:colOff>
      <xdr:row>40</xdr:row>
      <xdr:rowOff>74422</xdr:rowOff>
    </xdr:to>
    <xdr:sp macro="" textlink="">
      <xdr:nvSpPr>
        <xdr:cNvPr id="77" name="楕円 76"/>
        <xdr:cNvSpPr/>
      </xdr:nvSpPr>
      <xdr:spPr>
        <a:xfrm>
          <a:off x="1968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23622</xdr:rowOff>
    </xdr:from>
    <xdr:to>
      <xdr:col>15</xdr:col>
      <xdr:colOff>50800</xdr:colOff>
      <xdr:row>40</xdr:row>
      <xdr:rowOff>57912</xdr:rowOff>
    </xdr:to>
    <xdr:cxnSp macro="">
      <xdr:nvCxnSpPr>
        <xdr:cNvPr id="78" name="直線コネクタ 77"/>
        <xdr:cNvCxnSpPr/>
      </xdr:nvCxnSpPr>
      <xdr:spPr>
        <a:xfrm>
          <a:off x="2019300" y="68816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91694</xdr:rowOff>
    </xdr:from>
    <xdr:to>
      <xdr:col>6</xdr:col>
      <xdr:colOff>38100</xdr:colOff>
      <xdr:row>40</xdr:row>
      <xdr:rowOff>21844</xdr:rowOff>
    </xdr:to>
    <xdr:sp macro="" textlink="">
      <xdr:nvSpPr>
        <xdr:cNvPr id="79" name="楕円 78"/>
        <xdr:cNvSpPr/>
      </xdr:nvSpPr>
      <xdr:spPr>
        <a:xfrm>
          <a:off x="1079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142494</xdr:rowOff>
    </xdr:from>
    <xdr:to>
      <xdr:col>10</xdr:col>
      <xdr:colOff>114300</xdr:colOff>
      <xdr:row>40</xdr:row>
      <xdr:rowOff>23622</xdr:rowOff>
    </xdr:to>
    <xdr:cxnSp macro="">
      <xdr:nvCxnSpPr>
        <xdr:cNvPr id="80" name="直線コネクタ 79"/>
        <xdr:cNvCxnSpPr/>
      </xdr:nvCxnSpPr>
      <xdr:spPr>
        <a:xfrm>
          <a:off x="1130300" y="68290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154703</xdr:rowOff>
    </xdr:from>
    <xdr:ext cx="405111" cy="259045"/>
    <xdr:sp macro="" textlink="">
      <xdr:nvSpPr>
        <xdr:cNvPr id="85" name="n_1mainValue【図書館】&#10;有形固定資産減価償却率"/>
        <xdr:cNvSpPr txBox="1"/>
      </xdr:nvSpPr>
      <xdr:spPr>
        <a:xfrm>
          <a:off x="35820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99839</xdr:rowOff>
    </xdr:from>
    <xdr:ext cx="405111" cy="259045"/>
    <xdr:sp macro="" textlink="">
      <xdr:nvSpPr>
        <xdr:cNvPr id="86" name="n_2mainValue【図書館】&#10;有形固定資産減価償却率"/>
        <xdr:cNvSpPr txBox="1"/>
      </xdr:nvSpPr>
      <xdr:spPr>
        <a:xfrm>
          <a:off x="2705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65549</xdr:rowOff>
    </xdr:from>
    <xdr:ext cx="405111" cy="259045"/>
    <xdr:sp macro="" textlink="">
      <xdr:nvSpPr>
        <xdr:cNvPr id="87" name="n_3mainValue【図書館】&#10;有形固定資産減価償却率"/>
        <xdr:cNvSpPr txBox="1"/>
      </xdr:nvSpPr>
      <xdr:spPr>
        <a:xfrm>
          <a:off x="1816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12971</xdr:rowOff>
    </xdr:from>
    <xdr:ext cx="405111" cy="259045"/>
    <xdr:sp macro="" textlink="">
      <xdr:nvSpPr>
        <xdr:cNvPr id="88" name="n_4mainValue【図書館】&#10;有形固定資産減価償却率"/>
        <xdr:cNvSpPr txBox="1"/>
      </xdr:nvSpPr>
      <xdr:spPr>
        <a:xfrm>
          <a:off x="927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8" name="楕円 127"/>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0" name="楕円 129"/>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114300</xdr:rowOff>
    </xdr:to>
    <xdr:cxnSp macro="">
      <xdr:nvCxnSpPr>
        <xdr:cNvPr id="131" name="直線コネクタ 130"/>
        <xdr:cNvCxnSpPr/>
      </xdr:nvCxnSpPr>
      <xdr:spPr>
        <a:xfrm flipV="1">
          <a:off x="9639300" y="695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2" name="楕円 131"/>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3" name="直線コネクタ 132"/>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5" name="直線コネクタ 134"/>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6" name="楕円 135"/>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127000</xdr:rowOff>
    </xdr:to>
    <xdr:cxnSp macro="">
      <xdr:nvCxnSpPr>
        <xdr:cNvPr id="137" name="直線コネクタ 136"/>
        <xdr:cNvCxnSpPr/>
      </xdr:nvCxnSpPr>
      <xdr:spPr>
        <a:xfrm flipV="1">
          <a:off x="69723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2"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3"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4"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5"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5"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6" name="楕円 185"/>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87"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88" name="楕円 187"/>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144780</xdr:rowOff>
    </xdr:to>
    <xdr:cxnSp macro="">
      <xdr:nvCxnSpPr>
        <xdr:cNvPr id="189" name="直線コネクタ 188"/>
        <xdr:cNvCxnSpPr/>
      </xdr:nvCxnSpPr>
      <xdr:spPr>
        <a:xfrm>
          <a:off x="3797300" y="10050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90" name="楕円 189"/>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106680</xdr:rowOff>
    </xdr:to>
    <xdr:cxnSp macro="">
      <xdr:nvCxnSpPr>
        <xdr:cNvPr id="191" name="直線コネクタ 190"/>
        <xdr:cNvCxnSpPr/>
      </xdr:nvCxnSpPr>
      <xdr:spPr>
        <a:xfrm>
          <a:off x="2908300" y="1001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147320</xdr:rowOff>
    </xdr:from>
    <xdr:to>
      <xdr:col>10</xdr:col>
      <xdr:colOff>165100</xdr:colOff>
      <xdr:row>58</xdr:row>
      <xdr:rowOff>77470</xdr:rowOff>
    </xdr:to>
    <xdr:sp macro="" textlink="">
      <xdr:nvSpPr>
        <xdr:cNvPr id="192" name="楕円 191"/>
        <xdr:cNvSpPr/>
      </xdr:nvSpPr>
      <xdr:spPr>
        <a:xfrm>
          <a:off x="196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66675</xdr:rowOff>
    </xdr:to>
    <xdr:cxnSp macro="">
      <xdr:nvCxnSpPr>
        <xdr:cNvPr id="193" name="直線コネクタ 192"/>
        <xdr:cNvCxnSpPr/>
      </xdr:nvCxnSpPr>
      <xdr:spPr>
        <a:xfrm>
          <a:off x="2019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105410</xdr:rowOff>
    </xdr:from>
    <xdr:to>
      <xdr:col>6</xdr:col>
      <xdr:colOff>38100</xdr:colOff>
      <xdr:row>58</xdr:row>
      <xdr:rowOff>35560</xdr:rowOff>
    </xdr:to>
    <xdr:sp macro="" textlink="">
      <xdr:nvSpPr>
        <xdr:cNvPr id="194" name="楕円 193"/>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156210</xdr:rowOff>
    </xdr:from>
    <xdr:to>
      <xdr:col>10</xdr:col>
      <xdr:colOff>114300</xdr:colOff>
      <xdr:row>58</xdr:row>
      <xdr:rowOff>26670</xdr:rowOff>
    </xdr:to>
    <xdr:cxnSp macro="">
      <xdr:nvCxnSpPr>
        <xdr:cNvPr id="195" name="直線コネクタ 194"/>
        <xdr:cNvCxnSpPr/>
      </xdr:nvCxnSpPr>
      <xdr:spPr>
        <a:xfrm>
          <a:off x="1130300" y="9928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8"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200" name="n_1mainValue【体育館・プール】&#10;有形固定資産減価償却率"/>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201" name="n_2mainValue【体育館・プール】&#10;有形固定資産減価償却率"/>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93997</xdr:rowOff>
    </xdr:from>
    <xdr:ext cx="405111" cy="259045"/>
    <xdr:sp macro="" textlink="">
      <xdr:nvSpPr>
        <xdr:cNvPr id="202" name="n_3mainValue【体育館・プール】&#10;有形固定資産減価償却率"/>
        <xdr:cNvSpPr txBox="1"/>
      </xdr:nvSpPr>
      <xdr:spPr>
        <a:xfrm>
          <a:off x="1816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52087</xdr:rowOff>
    </xdr:from>
    <xdr:ext cx="405111" cy="259045"/>
    <xdr:sp macro="" textlink="">
      <xdr:nvSpPr>
        <xdr:cNvPr id="203" name="n_4mainValue【体育館・プール】&#10;有形固定資産減価償却率"/>
        <xdr:cNvSpPr txBox="1"/>
      </xdr:nvSpPr>
      <xdr:spPr>
        <a:xfrm>
          <a:off x="927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65405</xdr:rowOff>
    </xdr:from>
    <xdr:to>
      <xdr:col>55</xdr:col>
      <xdr:colOff>50800</xdr:colOff>
      <xdr:row>62</xdr:row>
      <xdr:rowOff>167005</xdr:rowOff>
    </xdr:to>
    <xdr:sp macro="" textlink="">
      <xdr:nvSpPr>
        <xdr:cNvPr id="243" name="楕円 242"/>
        <xdr:cNvSpPr/>
      </xdr:nvSpPr>
      <xdr:spPr>
        <a:xfrm>
          <a:off x="10426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244" name="【体育館・プール】&#10;一人当たり面積該当値テキスト"/>
        <xdr:cNvSpPr txBox="1"/>
      </xdr:nvSpPr>
      <xdr:spPr>
        <a:xfrm>
          <a:off x="10515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5" name="楕円 244"/>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120015</xdr:rowOff>
    </xdr:to>
    <xdr:cxnSp macro="">
      <xdr:nvCxnSpPr>
        <xdr:cNvPr id="246" name="直線コネクタ 245"/>
        <xdr:cNvCxnSpPr/>
      </xdr:nvCxnSpPr>
      <xdr:spPr>
        <a:xfrm flipV="1">
          <a:off x="9639300" y="107461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73025</xdr:rowOff>
    </xdr:from>
    <xdr:to>
      <xdr:col>46</xdr:col>
      <xdr:colOff>38100</xdr:colOff>
      <xdr:row>63</xdr:row>
      <xdr:rowOff>3175</xdr:rowOff>
    </xdr:to>
    <xdr:sp macro="" textlink="">
      <xdr:nvSpPr>
        <xdr:cNvPr id="247" name="楕円 246"/>
        <xdr:cNvSpPr/>
      </xdr:nvSpPr>
      <xdr:spPr>
        <a:xfrm>
          <a:off x="869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123825</xdr:rowOff>
    </xdr:to>
    <xdr:cxnSp macro="">
      <xdr:nvCxnSpPr>
        <xdr:cNvPr id="248" name="直線コネクタ 247"/>
        <xdr:cNvCxnSpPr/>
      </xdr:nvCxnSpPr>
      <xdr:spPr>
        <a:xfrm flipV="1">
          <a:off x="8750300" y="1074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76835</xdr:rowOff>
    </xdr:from>
    <xdr:to>
      <xdr:col>41</xdr:col>
      <xdr:colOff>101600</xdr:colOff>
      <xdr:row>63</xdr:row>
      <xdr:rowOff>6985</xdr:rowOff>
    </xdr:to>
    <xdr:sp macro="" textlink="">
      <xdr:nvSpPr>
        <xdr:cNvPr id="249" name="楕円 248"/>
        <xdr:cNvSpPr/>
      </xdr:nvSpPr>
      <xdr:spPr>
        <a:xfrm>
          <a:off x="7810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123825</xdr:rowOff>
    </xdr:from>
    <xdr:to>
      <xdr:col>45</xdr:col>
      <xdr:colOff>177800</xdr:colOff>
      <xdr:row>62</xdr:row>
      <xdr:rowOff>127635</xdr:rowOff>
    </xdr:to>
    <xdr:cxnSp macro="">
      <xdr:nvCxnSpPr>
        <xdr:cNvPr id="250" name="直線コネクタ 249"/>
        <xdr:cNvCxnSpPr/>
      </xdr:nvCxnSpPr>
      <xdr:spPr>
        <a:xfrm flipV="1">
          <a:off x="7861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80645</xdr:rowOff>
    </xdr:from>
    <xdr:to>
      <xdr:col>36</xdr:col>
      <xdr:colOff>165100</xdr:colOff>
      <xdr:row>63</xdr:row>
      <xdr:rowOff>10795</xdr:rowOff>
    </xdr:to>
    <xdr:sp macro="" textlink="">
      <xdr:nvSpPr>
        <xdr:cNvPr id="251" name="楕円 250"/>
        <xdr:cNvSpPr/>
      </xdr:nvSpPr>
      <xdr:spPr>
        <a:xfrm>
          <a:off x="6921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127635</xdr:rowOff>
    </xdr:from>
    <xdr:to>
      <xdr:col>41</xdr:col>
      <xdr:colOff>50800</xdr:colOff>
      <xdr:row>62</xdr:row>
      <xdr:rowOff>131445</xdr:rowOff>
    </xdr:to>
    <xdr:cxnSp macro="">
      <xdr:nvCxnSpPr>
        <xdr:cNvPr id="252" name="直線コネクタ 251"/>
        <xdr:cNvCxnSpPr/>
      </xdr:nvCxnSpPr>
      <xdr:spPr>
        <a:xfrm flipV="1">
          <a:off x="6972300" y="1075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56"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57"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165752</xdr:rowOff>
    </xdr:from>
    <xdr:ext cx="469744" cy="259045"/>
    <xdr:sp macro="" textlink="">
      <xdr:nvSpPr>
        <xdr:cNvPr id="258" name="n_2mainValue【体育館・プール】&#10;一人当たり面積"/>
        <xdr:cNvSpPr txBox="1"/>
      </xdr:nvSpPr>
      <xdr:spPr>
        <a:xfrm>
          <a:off x="8515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169562</xdr:rowOff>
    </xdr:from>
    <xdr:ext cx="469744" cy="259045"/>
    <xdr:sp macro="" textlink="">
      <xdr:nvSpPr>
        <xdr:cNvPr id="259" name="n_3mainValue【体育館・プール】&#10;一人当たり面積"/>
        <xdr:cNvSpPr txBox="1"/>
      </xdr:nvSpPr>
      <xdr:spPr>
        <a:xfrm>
          <a:off x="7626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1922</xdr:rowOff>
    </xdr:from>
    <xdr:ext cx="469744" cy="259045"/>
    <xdr:sp macro="" textlink="">
      <xdr:nvSpPr>
        <xdr:cNvPr id="260" name="n_4mainValue【体育館・プール】&#10;一人当たり面積"/>
        <xdr:cNvSpPr txBox="1"/>
      </xdr:nvSpPr>
      <xdr:spPr>
        <a:xfrm>
          <a:off x="6737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1" name="楕円 300"/>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2"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3" name="楕円 302"/>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121920</xdr:rowOff>
    </xdr:to>
    <xdr:cxnSp macro="">
      <xdr:nvCxnSpPr>
        <xdr:cNvPr id="304" name="直線コネクタ 303"/>
        <xdr:cNvCxnSpPr/>
      </xdr:nvCxnSpPr>
      <xdr:spPr>
        <a:xfrm>
          <a:off x="3797300" y="1414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5" name="楕円 304"/>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83820</xdr:rowOff>
    </xdr:to>
    <xdr:cxnSp macro="">
      <xdr:nvCxnSpPr>
        <xdr:cNvPr id="306" name="直線コネクタ 305"/>
        <xdr:cNvCxnSpPr/>
      </xdr:nvCxnSpPr>
      <xdr:spPr>
        <a:xfrm>
          <a:off x="2908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7" name="楕円 306"/>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62864</xdr:rowOff>
    </xdr:to>
    <xdr:cxnSp macro="">
      <xdr:nvCxnSpPr>
        <xdr:cNvPr id="308" name="直線コネクタ 307"/>
        <xdr:cNvCxnSpPr/>
      </xdr:nvCxnSpPr>
      <xdr:spPr>
        <a:xfrm flipV="1">
          <a:off x="2019300" y="1410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09" name="楕円 308"/>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62864</xdr:rowOff>
    </xdr:to>
    <xdr:cxnSp macro="">
      <xdr:nvCxnSpPr>
        <xdr:cNvPr id="310" name="直線コネクタ 309"/>
        <xdr:cNvCxnSpPr/>
      </xdr:nvCxnSpPr>
      <xdr:spPr>
        <a:xfrm>
          <a:off x="1130300" y="1408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5"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316" name="n_2main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17" name="n_3mainValue【福祉施設】&#10;有形固定資産減価償却率"/>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66691</xdr:rowOff>
    </xdr:from>
    <xdr:ext cx="405111" cy="259045"/>
    <xdr:sp macro="" textlink="">
      <xdr:nvSpPr>
        <xdr:cNvPr id="318" name="n_4mainValue【福祉施設】&#10;有形固定資産減価償却率"/>
        <xdr:cNvSpPr txBox="1"/>
      </xdr:nvSpPr>
      <xdr:spPr>
        <a:xfrm>
          <a:off x="927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60" name="楕円 359"/>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90006</xdr:rowOff>
    </xdr:from>
    <xdr:ext cx="469744" cy="259045"/>
    <xdr:sp macro="" textlink="">
      <xdr:nvSpPr>
        <xdr:cNvPr id="361" name="【福祉施設】&#10;一人当たり面積該当値テキスト"/>
        <xdr:cNvSpPr txBox="1"/>
      </xdr:nvSpPr>
      <xdr:spPr>
        <a:xfrm>
          <a:off x="10515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62" name="楕円 361"/>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64226</xdr:rowOff>
    </xdr:to>
    <xdr:cxnSp macro="">
      <xdr:nvCxnSpPr>
        <xdr:cNvPr id="363" name="直線コネクタ 362"/>
        <xdr:cNvCxnSpPr/>
      </xdr:nvCxnSpPr>
      <xdr:spPr>
        <a:xfrm flipV="1">
          <a:off x="9639300" y="147991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64" name="楕円 363"/>
        <xdr:cNvSpPr/>
      </xdr:nvSpPr>
      <xdr:spPr>
        <a:xfrm>
          <a:off x="8699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64226</xdr:rowOff>
    </xdr:to>
    <xdr:cxnSp macro="">
      <xdr:nvCxnSpPr>
        <xdr:cNvPr id="365" name="直線コネクタ 364"/>
        <xdr:cNvCxnSpPr/>
      </xdr:nvCxnSpPr>
      <xdr:spPr>
        <a:xfrm>
          <a:off x="8750300" y="1480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366" name="楕円 365"/>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74023</xdr:rowOff>
    </xdr:to>
    <xdr:cxnSp macro="">
      <xdr:nvCxnSpPr>
        <xdr:cNvPr id="367" name="直線コネクタ 366"/>
        <xdr:cNvCxnSpPr/>
      </xdr:nvCxnSpPr>
      <xdr:spPr>
        <a:xfrm flipV="1">
          <a:off x="7861300" y="148089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23223</xdr:rowOff>
    </xdr:from>
    <xdr:to>
      <xdr:col>36</xdr:col>
      <xdr:colOff>165100</xdr:colOff>
      <xdr:row>86</xdr:row>
      <xdr:rowOff>124823</xdr:rowOff>
    </xdr:to>
    <xdr:sp macro="" textlink="">
      <xdr:nvSpPr>
        <xdr:cNvPr id="368" name="楕円 367"/>
        <xdr:cNvSpPr/>
      </xdr:nvSpPr>
      <xdr:spPr>
        <a:xfrm>
          <a:off x="692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74023</xdr:rowOff>
    </xdr:from>
    <xdr:to>
      <xdr:col>41</xdr:col>
      <xdr:colOff>50800</xdr:colOff>
      <xdr:row>86</xdr:row>
      <xdr:rowOff>74023</xdr:rowOff>
    </xdr:to>
    <xdr:cxnSp macro="">
      <xdr:nvCxnSpPr>
        <xdr:cNvPr id="369" name="直線コネクタ 368"/>
        <xdr:cNvCxnSpPr/>
      </xdr:nvCxnSpPr>
      <xdr:spPr>
        <a:xfrm>
          <a:off x="6972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74"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75" name="n_2mainValue【福祉施設】&#10;一人当たり面積"/>
        <xdr:cNvSpPr txBox="1"/>
      </xdr:nvSpPr>
      <xdr:spPr>
        <a:xfrm>
          <a:off x="8515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376" name="n_3mainValue【福祉施設】&#10;一人当たり面積"/>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115950</xdr:rowOff>
    </xdr:from>
    <xdr:ext cx="469744" cy="259045"/>
    <xdr:sp macro="" textlink="">
      <xdr:nvSpPr>
        <xdr:cNvPr id="377" name="n_4mainValue【福祉施設】&#10;一人当たり面積"/>
        <xdr:cNvSpPr txBox="1"/>
      </xdr:nvSpPr>
      <xdr:spPr>
        <a:xfrm>
          <a:off x="6737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418" name="楕円 417"/>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121938</xdr:rowOff>
    </xdr:from>
    <xdr:ext cx="405111" cy="259045"/>
    <xdr:sp macro="" textlink="">
      <xdr:nvSpPr>
        <xdr:cNvPr id="419" name="【市民会館】&#10;有形固定資産減価償却率該当値テキスト"/>
        <xdr:cNvSpPr txBox="1"/>
      </xdr:nvSpPr>
      <xdr:spPr>
        <a:xfrm>
          <a:off x="4673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420" name="楕円 419"/>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22861</xdr:rowOff>
    </xdr:to>
    <xdr:cxnSp macro="">
      <xdr:nvCxnSpPr>
        <xdr:cNvPr id="421" name="直線コネクタ 420"/>
        <xdr:cNvCxnSpPr/>
      </xdr:nvCxnSpPr>
      <xdr:spPr>
        <a:xfrm>
          <a:off x="3797300" y="179965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422" name="楕円 421"/>
        <xdr:cNvSpPr/>
      </xdr:nvSpPr>
      <xdr:spPr>
        <a:xfrm>
          <a:off x="2857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104</xdr:row>
      <xdr:rowOff>165736</xdr:rowOff>
    </xdr:to>
    <xdr:cxnSp macro="">
      <xdr:nvCxnSpPr>
        <xdr:cNvPr id="423" name="直線コネクタ 422"/>
        <xdr:cNvCxnSpPr/>
      </xdr:nvCxnSpPr>
      <xdr:spPr>
        <a:xfrm>
          <a:off x="2908300" y="1796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4" name="楕円 423"/>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129539</xdr:rowOff>
    </xdr:to>
    <xdr:cxnSp macro="">
      <xdr:nvCxnSpPr>
        <xdr:cNvPr id="425" name="直線コネクタ 424"/>
        <xdr:cNvCxnSpPr/>
      </xdr:nvCxnSpPr>
      <xdr:spPr>
        <a:xfrm>
          <a:off x="2019300" y="17931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12064</xdr:rowOff>
    </xdr:from>
    <xdr:to>
      <xdr:col>6</xdr:col>
      <xdr:colOff>38100</xdr:colOff>
      <xdr:row>104</xdr:row>
      <xdr:rowOff>113664</xdr:rowOff>
    </xdr:to>
    <xdr:sp macro="" textlink="">
      <xdr:nvSpPr>
        <xdr:cNvPr id="426" name="楕円 425"/>
        <xdr:cNvSpPr/>
      </xdr:nvSpPr>
      <xdr:spPr>
        <a:xfrm>
          <a:off x="1079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62864</xdr:rowOff>
    </xdr:from>
    <xdr:to>
      <xdr:col>10</xdr:col>
      <xdr:colOff>114300</xdr:colOff>
      <xdr:row>104</xdr:row>
      <xdr:rowOff>100964</xdr:rowOff>
    </xdr:to>
    <xdr:cxnSp macro="">
      <xdr:nvCxnSpPr>
        <xdr:cNvPr id="427" name="直線コネクタ 426"/>
        <xdr:cNvCxnSpPr/>
      </xdr:nvCxnSpPr>
      <xdr:spPr>
        <a:xfrm>
          <a:off x="1130300" y="17893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28"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3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36213</xdr:rowOff>
    </xdr:from>
    <xdr:ext cx="405111" cy="259045"/>
    <xdr:sp macro="" textlink="">
      <xdr:nvSpPr>
        <xdr:cNvPr id="432" name="n_1mainValue【市民会館】&#10;有形固定資産減価償却率"/>
        <xdr:cNvSpPr txBox="1"/>
      </xdr:nvSpPr>
      <xdr:spPr>
        <a:xfrm>
          <a:off x="3582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xdr:rowOff>
    </xdr:from>
    <xdr:ext cx="405111" cy="259045"/>
    <xdr:sp macro="" textlink="">
      <xdr:nvSpPr>
        <xdr:cNvPr id="433" name="n_2mainValue【市民会館】&#10;有形固定資産減価償却率"/>
        <xdr:cNvSpPr txBox="1"/>
      </xdr:nvSpPr>
      <xdr:spPr>
        <a:xfrm>
          <a:off x="2705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34" name="n_3mainValue【市民会館】&#10;有形固定資産減価償却率"/>
        <xdr:cNvSpPr txBox="1"/>
      </xdr:nvSpPr>
      <xdr:spPr>
        <a:xfrm>
          <a:off x="1816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104791</xdr:rowOff>
    </xdr:from>
    <xdr:ext cx="405111" cy="259045"/>
    <xdr:sp macro="" textlink="">
      <xdr:nvSpPr>
        <xdr:cNvPr id="435" name="n_4mainValue【市民会館】&#10;有形固定資産減価償却率"/>
        <xdr:cNvSpPr txBox="1"/>
      </xdr:nvSpPr>
      <xdr:spPr>
        <a:xfrm>
          <a:off x="927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477" name="楕円 476"/>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478" name="【市民会館】&#10;一人当たり面積該当値テキスト"/>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169092</xdr:rowOff>
    </xdr:from>
    <xdr:to>
      <xdr:col>50</xdr:col>
      <xdr:colOff>165100</xdr:colOff>
      <xdr:row>108</xdr:row>
      <xdr:rowOff>99242</xdr:rowOff>
    </xdr:to>
    <xdr:sp macro="" textlink="">
      <xdr:nvSpPr>
        <xdr:cNvPr id="479" name="楕円 478"/>
        <xdr:cNvSpPr/>
      </xdr:nvSpPr>
      <xdr:spPr>
        <a:xfrm>
          <a:off x="9588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48442</xdr:rowOff>
    </xdr:to>
    <xdr:cxnSp macro="">
      <xdr:nvCxnSpPr>
        <xdr:cNvPr id="480" name="直線コネクタ 479"/>
        <xdr:cNvCxnSpPr/>
      </xdr:nvCxnSpPr>
      <xdr:spPr>
        <a:xfrm flipV="1">
          <a:off x="9639300" y="185634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170724</xdr:rowOff>
    </xdr:from>
    <xdr:to>
      <xdr:col>46</xdr:col>
      <xdr:colOff>38100</xdr:colOff>
      <xdr:row>108</xdr:row>
      <xdr:rowOff>100874</xdr:rowOff>
    </xdr:to>
    <xdr:sp macro="" textlink="">
      <xdr:nvSpPr>
        <xdr:cNvPr id="481" name="楕円 480"/>
        <xdr:cNvSpPr/>
      </xdr:nvSpPr>
      <xdr:spPr>
        <a:xfrm>
          <a:off x="8699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48442</xdr:rowOff>
    </xdr:from>
    <xdr:to>
      <xdr:col>50</xdr:col>
      <xdr:colOff>114300</xdr:colOff>
      <xdr:row>108</xdr:row>
      <xdr:rowOff>50074</xdr:rowOff>
    </xdr:to>
    <xdr:cxnSp macro="">
      <xdr:nvCxnSpPr>
        <xdr:cNvPr id="482" name="直線コネクタ 481"/>
        <xdr:cNvCxnSpPr/>
      </xdr:nvCxnSpPr>
      <xdr:spPr>
        <a:xfrm flipV="1">
          <a:off x="8750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xdr:rowOff>
    </xdr:from>
    <xdr:to>
      <xdr:col>41</xdr:col>
      <xdr:colOff>101600</xdr:colOff>
      <xdr:row>108</xdr:row>
      <xdr:rowOff>102507</xdr:rowOff>
    </xdr:to>
    <xdr:sp macro="" textlink="">
      <xdr:nvSpPr>
        <xdr:cNvPr id="483" name="楕円 482"/>
        <xdr:cNvSpPr/>
      </xdr:nvSpPr>
      <xdr:spPr>
        <a:xfrm>
          <a:off x="781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50074</xdr:rowOff>
    </xdr:from>
    <xdr:to>
      <xdr:col>45</xdr:col>
      <xdr:colOff>177800</xdr:colOff>
      <xdr:row>108</xdr:row>
      <xdr:rowOff>51707</xdr:rowOff>
    </xdr:to>
    <xdr:cxnSp macro="">
      <xdr:nvCxnSpPr>
        <xdr:cNvPr id="484" name="直線コネクタ 483"/>
        <xdr:cNvCxnSpPr/>
      </xdr:nvCxnSpPr>
      <xdr:spPr>
        <a:xfrm flipV="1">
          <a:off x="7861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85" name="楕円 484"/>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51707</xdr:rowOff>
    </xdr:from>
    <xdr:to>
      <xdr:col>41</xdr:col>
      <xdr:colOff>50800</xdr:colOff>
      <xdr:row>108</xdr:row>
      <xdr:rowOff>53339</xdr:rowOff>
    </xdr:to>
    <xdr:cxnSp macro="">
      <xdr:nvCxnSpPr>
        <xdr:cNvPr id="486" name="直線コネクタ 485"/>
        <xdr:cNvCxnSpPr/>
      </xdr:nvCxnSpPr>
      <xdr:spPr>
        <a:xfrm flipV="1">
          <a:off x="6972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90369</xdr:rowOff>
    </xdr:from>
    <xdr:ext cx="469744" cy="259045"/>
    <xdr:sp macro="" textlink="">
      <xdr:nvSpPr>
        <xdr:cNvPr id="491" name="n_1mainValue【市民会館】&#10;一人当たり面積"/>
        <xdr:cNvSpPr txBox="1"/>
      </xdr:nvSpPr>
      <xdr:spPr>
        <a:xfrm>
          <a:off x="9391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92001</xdr:rowOff>
    </xdr:from>
    <xdr:ext cx="469744" cy="259045"/>
    <xdr:sp macro="" textlink="">
      <xdr:nvSpPr>
        <xdr:cNvPr id="492" name="n_2mainValue【市民会館】&#10;一人当たり面積"/>
        <xdr:cNvSpPr txBox="1"/>
      </xdr:nvSpPr>
      <xdr:spPr>
        <a:xfrm>
          <a:off x="8515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93634</xdr:rowOff>
    </xdr:from>
    <xdr:ext cx="469744" cy="259045"/>
    <xdr:sp macro="" textlink="">
      <xdr:nvSpPr>
        <xdr:cNvPr id="493" name="n_3mainValue【市民会館】&#10;一人当たり面積"/>
        <xdr:cNvSpPr txBox="1"/>
      </xdr:nvSpPr>
      <xdr:spPr>
        <a:xfrm>
          <a:off x="7626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94" name="n_4mainValue【市民会館】&#10;一人当たり面積"/>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535" name="楕円 534"/>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536"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537" name="楕円 536"/>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112395</xdr:rowOff>
    </xdr:to>
    <xdr:cxnSp macro="">
      <xdr:nvCxnSpPr>
        <xdr:cNvPr id="538" name="直線コネクタ 537"/>
        <xdr:cNvCxnSpPr/>
      </xdr:nvCxnSpPr>
      <xdr:spPr>
        <a:xfrm>
          <a:off x="15481300" y="622363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539" name="楕円 538"/>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51435</xdr:rowOff>
    </xdr:to>
    <xdr:cxnSp macro="">
      <xdr:nvCxnSpPr>
        <xdr:cNvPr id="540" name="直線コネクタ 539"/>
        <xdr:cNvCxnSpPr/>
      </xdr:nvCxnSpPr>
      <xdr:spPr>
        <a:xfrm>
          <a:off x="14592300" y="61664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541" name="楕円 540"/>
        <xdr:cNvSpPr/>
      </xdr:nvSpPr>
      <xdr:spPr>
        <a:xfrm>
          <a:off x="1365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165735</xdr:rowOff>
    </xdr:to>
    <xdr:cxnSp macro="">
      <xdr:nvCxnSpPr>
        <xdr:cNvPr id="542" name="直線コネクタ 541"/>
        <xdr:cNvCxnSpPr/>
      </xdr:nvCxnSpPr>
      <xdr:spPr>
        <a:xfrm>
          <a:off x="13703300" y="6115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19685</xdr:rowOff>
    </xdr:from>
    <xdr:to>
      <xdr:col>67</xdr:col>
      <xdr:colOff>101600</xdr:colOff>
      <xdr:row>35</xdr:row>
      <xdr:rowOff>121285</xdr:rowOff>
    </xdr:to>
    <xdr:sp macro="" textlink="">
      <xdr:nvSpPr>
        <xdr:cNvPr id="543" name="楕円 542"/>
        <xdr:cNvSpPr/>
      </xdr:nvSpPr>
      <xdr:spPr>
        <a:xfrm>
          <a:off x="12763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114300</xdr:rowOff>
    </xdr:to>
    <xdr:cxnSp macro="">
      <xdr:nvCxnSpPr>
        <xdr:cNvPr id="544" name="直線コネクタ 543"/>
        <xdr:cNvCxnSpPr/>
      </xdr:nvCxnSpPr>
      <xdr:spPr>
        <a:xfrm>
          <a:off x="12814300" y="60712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5"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6"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7"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40022</xdr:rowOff>
    </xdr:from>
    <xdr:ext cx="405111" cy="259045"/>
    <xdr:sp macro="" textlink="">
      <xdr:nvSpPr>
        <xdr:cNvPr id="548" name="n_4aveValue【一般廃棄物処理施設】&#10;有形固定資産減価償却率"/>
        <xdr:cNvSpPr txBox="1"/>
      </xdr:nvSpPr>
      <xdr:spPr>
        <a:xfrm>
          <a:off x="12611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549" name="n_1mainValue【一般廃棄物処理施設】&#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550" name="n_2mainValue【一般廃棄物処理施設】&#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551" name="n_3mainValue【一般廃棄物処理施設】&#10;有形固定資産減価償却率"/>
        <xdr:cNvSpPr txBox="1"/>
      </xdr:nvSpPr>
      <xdr:spPr>
        <a:xfrm>
          <a:off x="13500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137812</xdr:rowOff>
    </xdr:from>
    <xdr:ext cx="405111" cy="259045"/>
    <xdr:sp macro="" textlink="">
      <xdr:nvSpPr>
        <xdr:cNvPr id="552" name="n_4mainValue【一般廃棄物処理施設】&#10;有形固定資産減価償却率"/>
        <xdr:cNvSpPr txBox="1"/>
      </xdr:nvSpPr>
      <xdr:spPr>
        <a:xfrm>
          <a:off x="12611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79"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4" name="フローチャート: 判断 583"/>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30928</xdr:rowOff>
    </xdr:from>
    <xdr:to>
      <xdr:col>116</xdr:col>
      <xdr:colOff>114300</xdr:colOff>
      <xdr:row>36</xdr:row>
      <xdr:rowOff>132528</xdr:rowOff>
    </xdr:to>
    <xdr:sp macro="" textlink="">
      <xdr:nvSpPr>
        <xdr:cNvPr id="590" name="楕円 589"/>
        <xdr:cNvSpPr/>
      </xdr:nvSpPr>
      <xdr:spPr>
        <a:xfrm>
          <a:off x="22110700" y="62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53805</xdr:rowOff>
    </xdr:from>
    <xdr:ext cx="599010" cy="259045"/>
    <xdr:sp macro="" textlink="">
      <xdr:nvSpPr>
        <xdr:cNvPr id="591" name="【一般廃棄物処理施設】&#10;一人当たり有形固定資産（償却資産）額該当値テキスト"/>
        <xdr:cNvSpPr txBox="1"/>
      </xdr:nvSpPr>
      <xdr:spPr>
        <a:xfrm>
          <a:off x="22199600" y="605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72281</xdr:rowOff>
    </xdr:from>
    <xdr:to>
      <xdr:col>112</xdr:col>
      <xdr:colOff>38100</xdr:colOff>
      <xdr:row>37</xdr:row>
      <xdr:rowOff>2431</xdr:rowOff>
    </xdr:to>
    <xdr:sp macro="" textlink="">
      <xdr:nvSpPr>
        <xdr:cNvPr id="592" name="楕円 591"/>
        <xdr:cNvSpPr/>
      </xdr:nvSpPr>
      <xdr:spPr>
        <a:xfrm>
          <a:off x="21272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81728</xdr:rowOff>
    </xdr:from>
    <xdr:to>
      <xdr:col>116</xdr:col>
      <xdr:colOff>63500</xdr:colOff>
      <xdr:row>36</xdr:row>
      <xdr:rowOff>123081</xdr:rowOff>
    </xdr:to>
    <xdr:cxnSp macro="">
      <xdr:nvCxnSpPr>
        <xdr:cNvPr id="593" name="直線コネクタ 592"/>
        <xdr:cNvCxnSpPr/>
      </xdr:nvCxnSpPr>
      <xdr:spPr>
        <a:xfrm flipV="1">
          <a:off x="21323300" y="6253928"/>
          <a:ext cx="838200" cy="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106690</xdr:rowOff>
    </xdr:from>
    <xdr:to>
      <xdr:col>107</xdr:col>
      <xdr:colOff>101600</xdr:colOff>
      <xdr:row>37</xdr:row>
      <xdr:rowOff>36840</xdr:rowOff>
    </xdr:to>
    <xdr:sp macro="" textlink="">
      <xdr:nvSpPr>
        <xdr:cNvPr id="594" name="楕円 593"/>
        <xdr:cNvSpPr/>
      </xdr:nvSpPr>
      <xdr:spPr>
        <a:xfrm>
          <a:off x="20383500" y="62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123081</xdr:rowOff>
    </xdr:from>
    <xdr:to>
      <xdr:col>111</xdr:col>
      <xdr:colOff>177800</xdr:colOff>
      <xdr:row>36</xdr:row>
      <xdr:rowOff>157490</xdr:rowOff>
    </xdr:to>
    <xdr:cxnSp macro="">
      <xdr:nvCxnSpPr>
        <xdr:cNvPr id="595" name="直線コネクタ 594"/>
        <xdr:cNvCxnSpPr/>
      </xdr:nvCxnSpPr>
      <xdr:spPr>
        <a:xfrm flipV="1">
          <a:off x="20434300" y="6295281"/>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144802</xdr:rowOff>
    </xdr:from>
    <xdr:to>
      <xdr:col>102</xdr:col>
      <xdr:colOff>165100</xdr:colOff>
      <xdr:row>37</xdr:row>
      <xdr:rowOff>74952</xdr:rowOff>
    </xdr:to>
    <xdr:sp macro="" textlink="">
      <xdr:nvSpPr>
        <xdr:cNvPr id="596" name="楕円 595"/>
        <xdr:cNvSpPr/>
      </xdr:nvSpPr>
      <xdr:spPr>
        <a:xfrm>
          <a:off x="19494500" y="63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157490</xdr:rowOff>
    </xdr:from>
    <xdr:to>
      <xdr:col>107</xdr:col>
      <xdr:colOff>50800</xdr:colOff>
      <xdr:row>37</xdr:row>
      <xdr:rowOff>24152</xdr:rowOff>
    </xdr:to>
    <xdr:cxnSp macro="">
      <xdr:nvCxnSpPr>
        <xdr:cNvPr id="597" name="直線コネクタ 596"/>
        <xdr:cNvCxnSpPr/>
      </xdr:nvCxnSpPr>
      <xdr:spPr>
        <a:xfrm flipV="1">
          <a:off x="19545300" y="6329690"/>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14107</xdr:rowOff>
    </xdr:from>
    <xdr:to>
      <xdr:col>98</xdr:col>
      <xdr:colOff>38100</xdr:colOff>
      <xdr:row>37</xdr:row>
      <xdr:rowOff>115707</xdr:rowOff>
    </xdr:to>
    <xdr:sp macro="" textlink="">
      <xdr:nvSpPr>
        <xdr:cNvPr id="598" name="楕円 597"/>
        <xdr:cNvSpPr/>
      </xdr:nvSpPr>
      <xdr:spPr>
        <a:xfrm>
          <a:off x="18605500" y="6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24152</xdr:rowOff>
    </xdr:from>
    <xdr:to>
      <xdr:col>102</xdr:col>
      <xdr:colOff>114300</xdr:colOff>
      <xdr:row>37</xdr:row>
      <xdr:rowOff>64907</xdr:rowOff>
    </xdr:to>
    <xdr:cxnSp macro="">
      <xdr:nvCxnSpPr>
        <xdr:cNvPr id="599" name="直線コネクタ 598"/>
        <xdr:cNvCxnSpPr/>
      </xdr:nvCxnSpPr>
      <xdr:spPr>
        <a:xfrm flipV="1">
          <a:off x="18656300" y="6367802"/>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600"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601"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602"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116042</xdr:rowOff>
    </xdr:from>
    <xdr:ext cx="534377" cy="259045"/>
    <xdr:sp macro="" textlink="">
      <xdr:nvSpPr>
        <xdr:cNvPr id="603" name="n_4aveValue【一般廃棄物処理施設】&#10;一人当たり有形固定資産（償却資産）額"/>
        <xdr:cNvSpPr txBox="1"/>
      </xdr:nvSpPr>
      <xdr:spPr>
        <a:xfrm>
          <a:off x="18389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18958</xdr:rowOff>
    </xdr:from>
    <xdr:ext cx="599010" cy="259045"/>
    <xdr:sp macro="" textlink="">
      <xdr:nvSpPr>
        <xdr:cNvPr id="604" name="n_1mainValue【一般廃棄物処理施設】&#10;一人当たり有形固定資産（償却資産）額"/>
        <xdr:cNvSpPr txBox="1"/>
      </xdr:nvSpPr>
      <xdr:spPr>
        <a:xfrm>
          <a:off x="21011095" y="60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53367</xdr:rowOff>
    </xdr:from>
    <xdr:ext cx="599010" cy="259045"/>
    <xdr:sp macro="" textlink="">
      <xdr:nvSpPr>
        <xdr:cNvPr id="605" name="n_2mainValue【一般廃棄物処理施設】&#10;一人当たり有形固定資産（償却資産）額"/>
        <xdr:cNvSpPr txBox="1"/>
      </xdr:nvSpPr>
      <xdr:spPr>
        <a:xfrm>
          <a:off x="20134795" y="60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91479</xdr:rowOff>
    </xdr:from>
    <xdr:ext cx="599010" cy="259045"/>
    <xdr:sp macro="" textlink="">
      <xdr:nvSpPr>
        <xdr:cNvPr id="606" name="n_3mainValue【一般廃棄物処理施設】&#10;一人当たり有形固定資産（償却資産）額"/>
        <xdr:cNvSpPr txBox="1"/>
      </xdr:nvSpPr>
      <xdr:spPr>
        <a:xfrm>
          <a:off x="19245795" y="609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132234</xdr:rowOff>
    </xdr:from>
    <xdr:ext cx="599010" cy="259045"/>
    <xdr:sp macro="" textlink="">
      <xdr:nvSpPr>
        <xdr:cNvPr id="607" name="n_4mainValue【一般廃棄物処理施設】&#10;一人当たり有形固定資産（償却資産）額"/>
        <xdr:cNvSpPr txBox="1"/>
      </xdr:nvSpPr>
      <xdr:spPr>
        <a:xfrm>
          <a:off x="18356795" y="61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35"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8" name="フローチャート: 判断 63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9" name="フローチャート: 判断 63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40" name="フローチャート: 判断 63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56642</xdr:rowOff>
    </xdr:from>
    <xdr:to>
      <xdr:col>85</xdr:col>
      <xdr:colOff>177800</xdr:colOff>
      <xdr:row>57</xdr:row>
      <xdr:rowOff>158242</xdr:rowOff>
    </xdr:to>
    <xdr:sp macro="" textlink="">
      <xdr:nvSpPr>
        <xdr:cNvPr id="646" name="楕円 645"/>
        <xdr:cNvSpPr/>
      </xdr:nvSpPr>
      <xdr:spPr>
        <a:xfrm>
          <a:off x="16268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35069</xdr:rowOff>
    </xdr:from>
    <xdr:ext cx="405111" cy="259045"/>
    <xdr:sp macro="" textlink="">
      <xdr:nvSpPr>
        <xdr:cNvPr id="647" name="【保健センター・保健所】&#10;有形固定資産減価償却率該当値テキスト"/>
        <xdr:cNvSpPr txBox="1"/>
      </xdr:nvSpPr>
      <xdr:spPr>
        <a:xfrm>
          <a:off x="16357600"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xdr:rowOff>
    </xdr:from>
    <xdr:to>
      <xdr:col>81</xdr:col>
      <xdr:colOff>101600</xdr:colOff>
      <xdr:row>57</xdr:row>
      <xdr:rowOff>110236</xdr:rowOff>
    </xdr:to>
    <xdr:sp macro="" textlink="">
      <xdr:nvSpPr>
        <xdr:cNvPr id="648" name="楕円 647"/>
        <xdr:cNvSpPr/>
      </xdr:nvSpPr>
      <xdr:spPr>
        <a:xfrm>
          <a:off x="15430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59436</xdr:rowOff>
    </xdr:from>
    <xdr:to>
      <xdr:col>85</xdr:col>
      <xdr:colOff>127000</xdr:colOff>
      <xdr:row>57</xdr:row>
      <xdr:rowOff>107442</xdr:rowOff>
    </xdr:to>
    <xdr:cxnSp macro="">
      <xdr:nvCxnSpPr>
        <xdr:cNvPr id="649" name="直線コネクタ 648"/>
        <xdr:cNvCxnSpPr/>
      </xdr:nvCxnSpPr>
      <xdr:spPr>
        <a:xfrm>
          <a:off x="15481300" y="983208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134366</xdr:rowOff>
    </xdr:from>
    <xdr:to>
      <xdr:col>76</xdr:col>
      <xdr:colOff>165100</xdr:colOff>
      <xdr:row>57</xdr:row>
      <xdr:rowOff>64516</xdr:rowOff>
    </xdr:to>
    <xdr:sp macro="" textlink="">
      <xdr:nvSpPr>
        <xdr:cNvPr id="650" name="楕円 649"/>
        <xdr:cNvSpPr/>
      </xdr:nvSpPr>
      <xdr:spPr>
        <a:xfrm>
          <a:off x="14541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xdr:rowOff>
    </xdr:from>
    <xdr:to>
      <xdr:col>81</xdr:col>
      <xdr:colOff>50800</xdr:colOff>
      <xdr:row>57</xdr:row>
      <xdr:rowOff>59436</xdr:rowOff>
    </xdr:to>
    <xdr:cxnSp macro="">
      <xdr:nvCxnSpPr>
        <xdr:cNvPr id="651" name="直線コネクタ 650"/>
        <xdr:cNvCxnSpPr/>
      </xdr:nvCxnSpPr>
      <xdr:spPr>
        <a:xfrm>
          <a:off x="14592300" y="97863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652" name="楕円 651"/>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57</xdr:row>
      <xdr:rowOff>13716</xdr:rowOff>
    </xdr:to>
    <xdr:cxnSp macro="">
      <xdr:nvCxnSpPr>
        <xdr:cNvPr id="653" name="直線コネクタ 652"/>
        <xdr:cNvCxnSpPr/>
      </xdr:nvCxnSpPr>
      <xdr:spPr>
        <a:xfrm>
          <a:off x="13703300" y="97383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38354</xdr:rowOff>
    </xdr:from>
    <xdr:to>
      <xdr:col>67</xdr:col>
      <xdr:colOff>101600</xdr:colOff>
      <xdr:row>56</xdr:row>
      <xdr:rowOff>139954</xdr:rowOff>
    </xdr:to>
    <xdr:sp macro="" textlink="">
      <xdr:nvSpPr>
        <xdr:cNvPr id="654" name="楕円 653"/>
        <xdr:cNvSpPr/>
      </xdr:nvSpPr>
      <xdr:spPr>
        <a:xfrm>
          <a:off x="12763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89154</xdr:rowOff>
    </xdr:from>
    <xdr:to>
      <xdr:col>71</xdr:col>
      <xdr:colOff>177800</xdr:colOff>
      <xdr:row>56</xdr:row>
      <xdr:rowOff>137160</xdr:rowOff>
    </xdr:to>
    <xdr:cxnSp macro="">
      <xdr:nvCxnSpPr>
        <xdr:cNvPr id="655" name="直線コネクタ 654"/>
        <xdr:cNvCxnSpPr/>
      </xdr:nvCxnSpPr>
      <xdr:spPr>
        <a:xfrm>
          <a:off x="12814300" y="96903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6"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7"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8"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659" name="n_4aveValue【保健センター・保健所】&#10;有形固定資産減価償却率"/>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101363</xdr:rowOff>
    </xdr:from>
    <xdr:ext cx="405111" cy="259045"/>
    <xdr:sp macro="" textlink="">
      <xdr:nvSpPr>
        <xdr:cNvPr id="660" name="n_1mainValue【保健センター・保健所】&#10;有形固定資産減価償却率"/>
        <xdr:cNvSpPr txBox="1"/>
      </xdr:nvSpPr>
      <xdr:spPr>
        <a:xfrm>
          <a:off x="15266044" y="987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55643</xdr:rowOff>
    </xdr:from>
    <xdr:ext cx="405111" cy="259045"/>
    <xdr:sp macro="" textlink="">
      <xdr:nvSpPr>
        <xdr:cNvPr id="661" name="n_2mainValue【保健センター・保健所】&#10;有形固定資産減価償却率"/>
        <xdr:cNvSpPr txBox="1"/>
      </xdr:nvSpPr>
      <xdr:spPr>
        <a:xfrm>
          <a:off x="14389744" y="982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7637</xdr:rowOff>
    </xdr:from>
    <xdr:ext cx="405111" cy="259045"/>
    <xdr:sp macro="" textlink="">
      <xdr:nvSpPr>
        <xdr:cNvPr id="662" name="n_3mainValue【保健センター・保健所】&#10;有形固定資産減価償却率"/>
        <xdr:cNvSpPr txBox="1"/>
      </xdr:nvSpPr>
      <xdr:spPr>
        <a:xfrm>
          <a:off x="135007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156481</xdr:rowOff>
    </xdr:from>
    <xdr:ext cx="405111" cy="259045"/>
    <xdr:sp macro="" textlink="">
      <xdr:nvSpPr>
        <xdr:cNvPr id="663" name="n_4mainValue【保健センター・保健所】&#10;有形固定資産減価償却率"/>
        <xdr:cNvSpPr txBox="1"/>
      </xdr:nvSpPr>
      <xdr:spPr>
        <a:xfrm>
          <a:off x="126117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3" name="フローチャート: 判断 692"/>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4" name="フローチャート: 判断 693"/>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5" name="フローチャート: 判断 694"/>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1" name="楕円 700"/>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702"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703" name="楕円 702"/>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50292</xdr:rowOff>
    </xdr:to>
    <xdr:cxnSp macro="">
      <xdr:nvCxnSpPr>
        <xdr:cNvPr id="704" name="直線コネクタ 703"/>
        <xdr:cNvCxnSpPr/>
      </xdr:nvCxnSpPr>
      <xdr:spPr>
        <a:xfrm flipV="1">
          <a:off x="21323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705" name="楕円 704"/>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54864</xdr:rowOff>
    </xdr:to>
    <xdr:cxnSp macro="">
      <xdr:nvCxnSpPr>
        <xdr:cNvPr id="706" name="直線コネクタ 705"/>
        <xdr:cNvCxnSpPr/>
      </xdr:nvCxnSpPr>
      <xdr:spPr>
        <a:xfrm flipV="1">
          <a:off x="20434300" y="1068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707" name="楕円 706"/>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54864</xdr:rowOff>
    </xdr:to>
    <xdr:cxnSp macro="">
      <xdr:nvCxnSpPr>
        <xdr:cNvPr id="708" name="直線コネクタ 707"/>
        <xdr:cNvCxnSpPr/>
      </xdr:nvCxnSpPr>
      <xdr:spPr>
        <a:xfrm>
          <a:off x="19545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9" name="楕円 708"/>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62</xdr:row>
      <xdr:rowOff>59436</xdr:rowOff>
    </xdr:to>
    <xdr:cxnSp macro="">
      <xdr:nvCxnSpPr>
        <xdr:cNvPr id="710" name="直線コネクタ 709"/>
        <xdr:cNvCxnSpPr/>
      </xdr:nvCxnSpPr>
      <xdr:spPr>
        <a:xfrm flipV="1">
          <a:off x="18656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11"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12"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3"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14"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92219</xdr:rowOff>
    </xdr:from>
    <xdr:ext cx="469744" cy="259045"/>
    <xdr:sp macro="" textlink="">
      <xdr:nvSpPr>
        <xdr:cNvPr id="715" name="n_1main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716" name="n_2mainValue【保健センター・保健所】&#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717" name="n_3mainValue【保健センター・保健所】&#10;一人当たり面積"/>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8" name="n_4mainValue【保健センター・保健所】&#10;一人当たり面積"/>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9"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2" name="フローチャート: 判断 751"/>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3" name="フローチャート: 判断 752"/>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4" name="フローチャート: 判断 753"/>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760" name="楕円 759"/>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761" name="【消防施設】&#10;有形固定資産減価償却率該当値テキスト"/>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762" name="楕円 761"/>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84</xdr:row>
      <xdr:rowOff>163830</xdr:rowOff>
    </xdr:to>
    <xdr:cxnSp macro="">
      <xdr:nvCxnSpPr>
        <xdr:cNvPr id="763" name="直線コネクタ 762"/>
        <xdr:cNvCxnSpPr/>
      </xdr:nvCxnSpPr>
      <xdr:spPr>
        <a:xfrm flipV="1">
          <a:off x="15481300" y="13723076"/>
          <a:ext cx="8382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88537</xdr:rowOff>
    </xdr:from>
    <xdr:to>
      <xdr:col>76</xdr:col>
      <xdr:colOff>165100</xdr:colOff>
      <xdr:row>85</xdr:row>
      <xdr:rowOff>18687</xdr:rowOff>
    </xdr:to>
    <xdr:sp macro="" textlink="">
      <xdr:nvSpPr>
        <xdr:cNvPr id="764" name="楕円 763"/>
        <xdr:cNvSpPr/>
      </xdr:nvSpPr>
      <xdr:spPr>
        <a:xfrm>
          <a:off x="14541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139337</xdr:rowOff>
    </xdr:from>
    <xdr:to>
      <xdr:col>81</xdr:col>
      <xdr:colOff>50800</xdr:colOff>
      <xdr:row>84</xdr:row>
      <xdr:rowOff>163830</xdr:rowOff>
    </xdr:to>
    <xdr:cxnSp macro="">
      <xdr:nvCxnSpPr>
        <xdr:cNvPr id="765" name="直線コネクタ 764"/>
        <xdr:cNvCxnSpPr/>
      </xdr:nvCxnSpPr>
      <xdr:spPr>
        <a:xfrm>
          <a:off x="14592300" y="145411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64044</xdr:rowOff>
    </xdr:from>
    <xdr:to>
      <xdr:col>72</xdr:col>
      <xdr:colOff>38100</xdr:colOff>
      <xdr:row>84</xdr:row>
      <xdr:rowOff>165644</xdr:rowOff>
    </xdr:to>
    <xdr:sp macro="" textlink="">
      <xdr:nvSpPr>
        <xdr:cNvPr id="766" name="楕円 765"/>
        <xdr:cNvSpPr/>
      </xdr:nvSpPr>
      <xdr:spPr>
        <a:xfrm>
          <a:off x="13652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114844</xdr:rowOff>
    </xdr:from>
    <xdr:to>
      <xdr:col>76</xdr:col>
      <xdr:colOff>114300</xdr:colOff>
      <xdr:row>84</xdr:row>
      <xdr:rowOff>139337</xdr:rowOff>
    </xdr:to>
    <xdr:cxnSp macro="">
      <xdr:nvCxnSpPr>
        <xdr:cNvPr id="767" name="直線コネクタ 766"/>
        <xdr:cNvCxnSpPr/>
      </xdr:nvCxnSpPr>
      <xdr:spPr>
        <a:xfrm>
          <a:off x="13703300" y="145166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41184</xdr:rowOff>
    </xdr:from>
    <xdr:to>
      <xdr:col>67</xdr:col>
      <xdr:colOff>101600</xdr:colOff>
      <xdr:row>84</xdr:row>
      <xdr:rowOff>142784</xdr:rowOff>
    </xdr:to>
    <xdr:sp macro="" textlink="">
      <xdr:nvSpPr>
        <xdr:cNvPr id="768" name="楕円 767"/>
        <xdr:cNvSpPr/>
      </xdr:nvSpPr>
      <xdr:spPr>
        <a:xfrm>
          <a:off x="12763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91984</xdr:rowOff>
    </xdr:from>
    <xdr:to>
      <xdr:col>71</xdr:col>
      <xdr:colOff>177800</xdr:colOff>
      <xdr:row>84</xdr:row>
      <xdr:rowOff>114844</xdr:rowOff>
    </xdr:to>
    <xdr:cxnSp macro="">
      <xdr:nvCxnSpPr>
        <xdr:cNvPr id="769" name="直線コネクタ 768"/>
        <xdr:cNvCxnSpPr/>
      </xdr:nvCxnSpPr>
      <xdr:spPr>
        <a:xfrm>
          <a:off x="12814300" y="14493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0"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71"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72"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73"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74" name="n_1mainValue【消防施設】&#10;有形固定資産減価償却率"/>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9814</xdr:rowOff>
    </xdr:from>
    <xdr:ext cx="405111" cy="259045"/>
    <xdr:sp macro="" textlink="">
      <xdr:nvSpPr>
        <xdr:cNvPr id="775" name="n_2mainValue【消防施設】&#10;有形固定資産減価償却率"/>
        <xdr:cNvSpPr txBox="1"/>
      </xdr:nvSpPr>
      <xdr:spPr>
        <a:xfrm>
          <a:off x="14389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156771</xdr:rowOff>
    </xdr:from>
    <xdr:ext cx="405111" cy="259045"/>
    <xdr:sp macro="" textlink="">
      <xdr:nvSpPr>
        <xdr:cNvPr id="776" name="n_3mainValue【消防施設】&#10;有形固定資産減価償却率"/>
        <xdr:cNvSpPr txBox="1"/>
      </xdr:nvSpPr>
      <xdr:spPr>
        <a:xfrm>
          <a:off x="13500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133911</xdr:rowOff>
    </xdr:from>
    <xdr:ext cx="405111" cy="259045"/>
    <xdr:sp macro="" textlink="">
      <xdr:nvSpPr>
        <xdr:cNvPr id="777" name="n_4mainValue【消防施設】&#10;有形固定資産減価償却率"/>
        <xdr:cNvSpPr txBox="1"/>
      </xdr:nvSpPr>
      <xdr:spPr>
        <a:xfrm>
          <a:off x="12611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9" name="フローチャート: 判断 808"/>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0" name="フローチャート: 判断 809"/>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11" name="フローチャート: 判断 810"/>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8637</xdr:rowOff>
    </xdr:from>
    <xdr:to>
      <xdr:col>116</xdr:col>
      <xdr:colOff>114300</xdr:colOff>
      <xdr:row>86</xdr:row>
      <xdr:rowOff>110237</xdr:rowOff>
    </xdr:to>
    <xdr:sp macro="" textlink="">
      <xdr:nvSpPr>
        <xdr:cNvPr id="817" name="楕円 816"/>
        <xdr:cNvSpPr/>
      </xdr:nvSpPr>
      <xdr:spPr>
        <a:xfrm>
          <a:off x="221107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105936</xdr:rowOff>
    </xdr:from>
    <xdr:ext cx="469744" cy="259045"/>
    <xdr:sp macro="" textlink="">
      <xdr:nvSpPr>
        <xdr:cNvPr id="818" name="【消防施設】&#10;一人当たり面積該当値テキスト"/>
        <xdr:cNvSpPr txBox="1"/>
      </xdr:nvSpPr>
      <xdr:spPr>
        <a:xfrm>
          <a:off x="22199600" y="146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28448</xdr:rowOff>
    </xdr:from>
    <xdr:to>
      <xdr:col>112</xdr:col>
      <xdr:colOff>38100</xdr:colOff>
      <xdr:row>86</xdr:row>
      <xdr:rowOff>130048</xdr:rowOff>
    </xdr:to>
    <xdr:sp macro="" textlink="">
      <xdr:nvSpPr>
        <xdr:cNvPr id="819" name="楕円 818"/>
        <xdr:cNvSpPr/>
      </xdr:nvSpPr>
      <xdr:spPr>
        <a:xfrm>
          <a:off x="21272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59437</xdr:rowOff>
    </xdr:from>
    <xdr:to>
      <xdr:col>116</xdr:col>
      <xdr:colOff>63500</xdr:colOff>
      <xdr:row>86</xdr:row>
      <xdr:rowOff>79248</xdr:rowOff>
    </xdr:to>
    <xdr:cxnSp macro="">
      <xdr:nvCxnSpPr>
        <xdr:cNvPr id="820" name="直線コネクタ 819"/>
        <xdr:cNvCxnSpPr/>
      </xdr:nvCxnSpPr>
      <xdr:spPr>
        <a:xfrm flipV="1">
          <a:off x="21323300" y="14804137"/>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821" name="楕円 820"/>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79248</xdr:rowOff>
    </xdr:from>
    <xdr:to>
      <xdr:col>111</xdr:col>
      <xdr:colOff>177800</xdr:colOff>
      <xdr:row>86</xdr:row>
      <xdr:rowOff>80011</xdr:rowOff>
    </xdr:to>
    <xdr:cxnSp macro="">
      <xdr:nvCxnSpPr>
        <xdr:cNvPr id="822" name="直線コネクタ 821"/>
        <xdr:cNvCxnSpPr/>
      </xdr:nvCxnSpPr>
      <xdr:spPr>
        <a:xfrm flipV="1">
          <a:off x="20434300" y="148239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823" name="楕円 822"/>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824" name="直線コネクタ 823"/>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29972</xdr:rowOff>
    </xdr:from>
    <xdr:to>
      <xdr:col>98</xdr:col>
      <xdr:colOff>38100</xdr:colOff>
      <xdr:row>86</xdr:row>
      <xdr:rowOff>131572</xdr:rowOff>
    </xdr:to>
    <xdr:sp macro="" textlink="">
      <xdr:nvSpPr>
        <xdr:cNvPr id="825" name="楕円 824"/>
        <xdr:cNvSpPr/>
      </xdr:nvSpPr>
      <xdr:spPr>
        <a:xfrm>
          <a:off x="18605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80772</xdr:rowOff>
    </xdr:to>
    <xdr:cxnSp macro="">
      <xdr:nvCxnSpPr>
        <xdr:cNvPr id="826" name="直線コネクタ 825"/>
        <xdr:cNvCxnSpPr/>
      </xdr:nvCxnSpPr>
      <xdr:spPr>
        <a:xfrm flipV="1">
          <a:off x="18656300" y="14824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27"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28"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9"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830"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121175</xdr:rowOff>
    </xdr:from>
    <xdr:ext cx="469744" cy="259045"/>
    <xdr:sp macro="" textlink="">
      <xdr:nvSpPr>
        <xdr:cNvPr id="831" name="n_1mainValue【消防施設】&#10;一人当たり面積"/>
        <xdr:cNvSpPr txBox="1"/>
      </xdr:nvSpPr>
      <xdr:spPr>
        <a:xfrm>
          <a:off x="21075727" y="148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832" name="n_2mainValue【消防施設】&#10;一人当たり面積"/>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833" name="n_3mainValue【消防施設】&#10;一人当たり面積"/>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122699</xdr:rowOff>
    </xdr:from>
    <xdr:ext cx="469744" cy="259045"/>
    <xdr:sp macro="" textlink="">
      <xdr:nvSpPr>
        <xdr:cNvPr id="834" name="n_4mainValue【消防施設】&#10;一人当たり面積"/>
        <xdr:cNvSpPr txBox="1"/>
      </xdr:nvSpPr>
      <xdr:spPr>
        <a:xfrm>
          <a:off x="18421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8" name="フローチャート: 判断 867"/>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0" name="フローチャート: 判断 869"/>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876" name="楕円 875"/>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877" name="【庁舎】&#10;有形固定資産減価償却率該当値テキスト"/>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165826</xdr:rowOff>
    </xdr:from>
    <xdr:to>
      <xdr:col>81</xdr:col>
      <xdr:colOff>101600</xdr:colOff>
      <xdr:row>108</xdr:row>
      <xdr:rowOff>95976</xdr:rowOff>
    </xdr:to>
    <xdr:sp macro="" textlink="">
      <xdr:nvSpPr>
        <xdr:cNvPr id="878" name="楕円 877"/>
        <xdr:cNvSpPr/>
      </xdr:nvSpPr>
      <xdr:spPr>
        <a:xfrm>
          <a:off x="15430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45176</xdr:rowOff>
    </xdr:from>
    <xdr:to>
      <xdr:col>85</xdr:col>
      <xdr:colOff>127000</xdr:colOff>
      <xdr:row>108</xdr:row>
      <xdr:rowOff>63137</xdr:rowOff>
    </xdr:to>
    <xdr:cxnSp macro="">
      <xdr:nvCxnSpPr>
        <xdr:cNvPr id="879" name="直線コネクタ 878"/>
        <xdr:cNvCxnSpPr/>
      </xdr:nvCxnSpPr>
      <xdr:spPr>
        <a:xfrm>
          <a:off x="15481300" y="185617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880" name="楕円 879"/>
        <xdr:cNvSpPr/>
      </xdr:nvSpPr>
      <xdr:spPr>
        <a:xfrm>
          <a:off x="1454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45176</xdr:rowOff>
    </xdr:to>
    <xdr:cxnSp macro="">
      <xdr:nvCxnSpPr>
        <xdr:cNvPr id="881" name="直線コネクタ 880"/>
        <xdr:cNvCxnSpPr/>
      </xdr:nvCxnSpPr>
      <xdr:spPr>
        <a:xfrm>
          <a:off x="14592300" y="185405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165826</xdr:rowOff>
    </xdr:from>
    <xdr:to>
      <xdr:col>72</xdr:col>
      <xdr:colOff>38100</xdr:colOff>
      <xdr:row>108</xdr:row>
      <xdr:rowOff>95976</xdr:rowOff>
    </xdr:to>
    <xdr:sp macro="" textlink="">
      <xdr:nvSpPr>
        <xdr:cNvPr id="882" name="楕円 881"/>
        <xdr:cNvSpPr/>
      </xdr:nvSpPr>
      <xdr:spPr>
        <a:xfrm>
          <a:off x="1365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45176</xdr:rowOff>
    </xdr:to>
    <xdr:cxnSp macro="">
      <xdr:nvCxnSpPr>
        <xdr:cNvPr id="883" name="直線コネクタ 882"/>
        <xdr:cNvCxnSpPr/>
      </xdr:nvCxnSpPr>
      <xdr:spPr>
        <a:xfrm flipV="1">
          <a:off x="13703300" y="185405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146231</xdr:rowOff>
    </xdr:from>
    <xdr:to>
      <xdr:col>67</xdr:col>
      <xdr:colOff>101600</xdr:colOff>
      <xdr:row>108</xdr:row>
      <xdr:rowOff>76381</xdr:rowOff>
    </xdr:to>
    <xdr:sp macro="" textlink="">
      <xdr:nvSpPr>
        <xdr:cNvPr id="884" name="楕円 883"/>
        <xdr:cNvSpPr/>
      </xdr:nvSpPr>
      <xdr:spPr>
        <a:xfrm>
          <a:off x="12763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25581</xdr:rowOff>
    </xdr:from>
    <xdr:to>
      <xdr:col>71</xdr:col>
      <xdr:colOff>177800</xdr:colOff>
      <xdr:row>108</xdr:row>
      <xdr:rowOff>45176</xdr:rowOff>
    </xdr:to>
    <xdr:cxnSp macro="">
      <xdr:nvCxnSpPr>
        <xdr:cNvPr id="885" name="直線コネクタ 884"/>
        <xdr:cNvCxnSpPr/>
      </xdr:nvCxnSpPr>
      <xdr:spPr>
        <a:xfrm>
          <a:off x="12814300" y="185421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6"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7"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8"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9"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87103</xdr:rowOff>
    </xdr:from>
    <xdr:ext cx="405111" cy="259045"/>
    <xdr:sp macro="" textlink="">
      <xdr:nvSpPr>
        <xdr:cNvPr id="890" name="n_1mainValue【庁舎】&#10;有形固定資産減価償却率"/>
        <xdr:cNvSpPr txBox="1"/>
      </xdr:nvSpPr>
      <xdr:spPr>
        <a:xfrm>
          <a:off x="152660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891" name="n_2mainValue【庁舎】&#10;有形固定資産減価償却率"/>
        <xdr:cNvSpPr txBox="1"/>
      </xdr:nvSpPr>
      <xdr:spPr>
        <a:xfrm>
          <a:off x="14389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87103</xdr:rowOff>
    </xdr:from>
    <xdr:ext cx="405111" cy="259045"/>
    <xdr:sp macro="" textlink="">
      <xdr:nvSpPr>
        <xdr:cNvPr id="892" name="n_3mainValue【庁舎】&#10;有形固定資産減価償却率"/>
        <xdr:cNvSpPr txBox="1"/>
      </xdr:nvSpPr>
      <xdr:spPr>
        <a:xfrm>
          <a:off x="13500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67508</xdr:rowOff>
    </xdr:from>
    <xdr:ext cx="405111" cy="259045"/>
    <xdr:sp macro="" textlink="">
      <xdr:nvSpPr>
        <xdr:cNvPr id="893" name="n_4mainValue【庁舎】&#10;有形固定資産減価償却率"/>
        <xdr:cNvSpPr txBox="1"/>
      </xdr:nvSpPr>
      <xdr:spPr>
        <a:xfrm>
          <a:off x="12611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4"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7" name="フローチャート: 判断 926"/>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9" name="フローチャート: 判断 928"/>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123371</xdr:rowOff>
    </xdr:from>
    <xdr:to>
      <xdr:col>116</xdr:col>
      <xdr:colOff>114300</xdr:colOff>
      <xdr:row>108</xdr:row>
      <xdr:rowOff>53521</xdr:rowOff>
    </xdr:to>
    <xdr:sp macro="" textlink="">
      <xdr:nvSpPr>
        <xdr:cNvPr id="935" name="楕円 934"/>
        <xdr:cNvSpPr/>
      </xdr:nvSpPr>
      <xdr:spPr>
        <a:xfrm>
          <a:off x="22110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38298</xdr:rowOff>
    </xdr:from>
    <xdr:ext cx="469744" cy="259045"/>
    <xdr:sp macro="" textlink="">
      <xdr:nvSpPr>
        <xdr:cNvPr id="936" name="【庁舎】&#10;一人当たり面積該当値テキスト"/>
        <xdr:cNvSpPr txBox="1"/>
      </xdr:nvSpPr>
      <xdr:spPr>
        <a:xfrm>
          <a:off x="22199600" y="183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126637</xdr:rowOff>
    </xdr:from>
    <xdr:to>
      <xdr:col>112</xdr:col>
      <xdr:colOff>38100</xdr:colOff>
      <xdr:row>108</xdr:row>
      <xdr:rowOff>56787</xdr:rowOff>
    </xdr:to>
    <xdr:sp macro="" textlink="">
      <xdr:nvSpPr>
        <xdr:cNvPr id="937" name="楕円 936"/>
        <xdr:cNvSpPr/>
      </xdr:nvSpPr>
      <xdr:spPr>
        <a:xfrm>
          <a:off x="21272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xdr:rowOff>
    </xdr:from>
    <xdr:to>
      <xdr:col>116</xdr:col>
      <xdr:colOff>63500</xdr:colOff>
      <xdr:row>108</xdr:row>
      <xdr:rowOff>5987</xdr:rowOff>
    </xdr:to>
    <xdr:cxnSp macro="">
      <xdr:nvCxnSpPr>
        <xdr:cNvPr id="938" name="直線コネクタ 937"/>
        <xdr:cNvCxnSpPr/>
      </xdr:nvCxnSpPr>
      <xdr:spPr>
        <a:xfrm flipV="1">
          <a:off x="21323300" y="185193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939" name="楕円 938"/>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xdr:rowOff>
    </xdr:from>
    <xdr:to>
      <xdr:col>111</xdr:col>
      <xdr:colOff>177800</xdr:colOff>
      <xdr:row>108</xdr:row>
      <xdr:rowOff>7620</xdr:rowOff>
    </xdr:to>
    <xdr:cxnSp macro="">
      <xdr:nvCxnSpPr>
        <xdr:cNvPr id="940" name="直線コネクタ 939"/>
        <xdr:cNvCxnSpPr/>
      </xdr:nvCxnSpPr>
      <xdr:spPr>
        <a:xfrm flipV="1">
          <a:off x="20434300" y="18522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941" name="楕円 940"/>
        <xdr:cNvSpPr/>
      </xdr:nvSpPr>
      <xdr:spPr>
        <a:xfrm>
          <a:off x="19494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9252</xdr:rowOff>
    </xdr:to>
    <xdr:cxnSp macro="">
      <xdr:nvCxnSpPr>
        <xdr:cNvPr id="942" name="直線コネクタ 941"/>
        <xdr:cNvCxnSpPr/>
      </xdr:nvCxnSpPr>
      <xdr:spPr>
        <a:xfrm flipV="1">
          <a:off x="19545300" y="1852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133169</xdr:rowOff>
    </xdr:from>
    <xdr:to>
      <xdr:col>98</xdr:col>
      <xdr:colOff>38100</xdr:colOff>
      <xdr:row>108</xdr:row>
      <xdr:rowOff>63319</xdr:rowOff>
    </xdr:to>
    <xdr:sp macro="" textlink="">
      <xdr:nvSpPr>
        <xdr:cNvPr id="943" name="楕円 942"/>
        <xdr:cNvSpPr/>
      </xdr:nvSpPr>
      <xdr:spPr>
        <a:xfrm>
          <a:off x="18605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xdr:rowOff>
    </xdr:from>
    <xdr:to>
      <xdr:col>102</xdr:col>
      <xdr:colOff>114300</xdr:colOff>
      <xdr:row>108</xdr:row>
      <xdr:rowOff>12519</xdr:rowOff>
    </xdr:to>
    <xdr:cxnSp macro="">
      <xdr:nvCxnSpPr>
        <xdr:cNvPr id="944" name="直線コネクタ 943"/>
        <xdr:cNvCxnSpPr/>
      </xdr:nvCxnSpPr>
      <xdr:spPr>
        <a:xfrm flipV="1">
          <a:off x="18656300" y="185258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5"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46"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948"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47914</xdr:rowOff>
    </xdr:from>
    <xdr:ext cx="469744" cy="259045"/>
    <xdr:sp macro="" textlink="">
      <xdr:nvSpPr>
        <xdr:cNvPr id="949" name="n_1mainValue【庁舎】&#10;一人当たり面積"/>
        <xdr:cNvSpPr txBox="1"/>
      </xdr:nvSpPr>
      <xdr:spPr>
        <a:xfrm>
          <a:off x="21075727" y="18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950"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951" name="n_3mainValue【庁舎】&#10;一人当たり面積"/>
        <xdr:cNvSpPr txBox="1"/>
      </xdr:nvSpPr>
      <xdr:spPr>
        <a:xfrm>
          <a:off x="19310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54446</xdr:rowOff>
    </xdr:from>
    <xdr:ext cx="469744" cy="259045"/>
    <xdr:sp macro="" textlink="">
      <xdr:nvSpPr>
        <xdr:cNvPr id="952" name="n_4mainValue【庁舎】&#10;一人当たり面積"/>
        <xdr:cNvSpPr txBox="1"/>
      </xdr:nvSpPr>
      <xdr:spPr>
        <a:xfrm>
          <a:off x="18421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有形固定資産減価償却率は類似団体平均よりも高い水準にある。中でも図書館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％を超え、老朽化が進んでいる。図書館については、建築後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年以上が経過しており、その後大規模改修等に着手できていないため、有形固定資産減価償却率が高い状況にある。庁舎については、昭和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年度に建築し、昭和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年代に増築を行ったものであるが、その後大規模改修等に着手できていないため、有形固定資産減価償却率が高い状況にある。将来の庁舎整備に備え、平成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年度より庁舎整備基金への積立を行っている。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老朽化が著しい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つの支署を統合した新庁舎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を令和元年度に建設したため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が大きく低下している。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財政力指数は概ね横ばいで推移している。類似団体比較においては、平成２７年度からは類型区分の変更により、類似団体平均と同水準となっている。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引き続き、課税客体の適正な把握に努めるとともに、滞納額の圧縮や徴収業務の強化による財源確保など、財政基盤の強化に努める。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0" name="直線コネクタ 69"/>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3" name="直線コネクタ 72"/>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6" name="直線コネクタ 75"/>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79" name="直線コネクタ 78"/>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1" name="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7" name="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令和元年度は、人件費や公債費の減により、前年度から１．４ポイント改善した。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依然として歳入全体に占める市税の割合が低いなど財政基盤が脆弱であることに加え、公債費については第三セクター等改革推進債に係る償還が続いており、これらが経常収支比率を高くしている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出については、公共施設等の改修などに係る地方債の償還が控えているほか、社会保障関係費の増が見込まれることに加え、歳入においては、人口減少等による市税などの経常一般財源の減が見込まれる。これらの要因により、今後においても当比率は高い水準で推移することが予想されることから、各事業の予算額が最善かつ最小経費であるか十分に検討を重ねながら予算を編成するなど、限られた財源の有効活用を図ることにより、財源の弾力性の確保及び安定的な財政運営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135890</xdr:rowOff>
    </xdr:to>
    <xdr:cxnSp macro="">
      <xdr:nvCxnSpPr>
        <xdr:cNvPr id="133" name="直線コネクタ 132"/>
        <xdr:cNvCxnSpPr/>
      </xdr:nvCxnSpPr>
      <xdr:spPr>
        <a:xfrm flipV="1">
          <a:off x="4114800" y="109960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135890</xdr:rowOff>
    </xdr:to>
    <xdr:cxnSp macro="">
      <xdr:nvCxnSpPr>
        <xdr:cNvPr id="136" name="直線コネクタ 135"/>
        <xdr:cNvCxnSpPr/>
      </xdr:nvCxnSpPr>
      <xdr:spPr>
        <a:xfrm>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87630</xdr:rowOff>
    </xdr:to>
    <xdr:cxnSp macro="">
      <xdr:nvCxnSpPr>
        <xdr:cNvPr id="139" name="直線コネクタ 138"/>
        <xdr:cNvCxnSpPr/>
      </xdr:nvCxnSpPr>
      <xdr:spPr>
        <a:xfrm flipV="1">
          <a:off x="2336800" y="10988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64</xdr:row>
      <xdr:rowOff>87630</xdr:rowOff>
    </xdr:to>
    <xdr:cxnSp macro="">
      <xdr:nvCxnSpPr>
        <xdr:cNvPr id="142" name="直線コネクタ 141"/>
        <xdr:cNvCxnSpPr/>
      </xdr:nvCxnSpPr>
      <xdr:spPr>
        <a:xfrm>
          <a:off x="1447800" y="1070652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2" name="楕円 151"/>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3"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7" name="テキスト ボックス 156"/>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8" name="楕円 157"/>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9" name="テキスト ボックス 158"/>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0" name="楕円 159"/>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1" name="テキスト ボックス 160"/>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公共施設等の老朽化に伴う維持補修費の増等により、当決算額は増加傾向を示している。令和元年度は大雪の影響等により除雪に係る委託料が嵩んだものの、類似団体比較においては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今後においても、維持補修費の増加は避けがたいものであるが、計画的な施設の維持管理により、維持補修費の平準化、抑制を図るとともに、経常経費の削減に努める。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59561</xdr:rowOff>
    </xdr:from>
    <xdr:to>
      <xdr:col>23</xdr:col>
      <xdr:colOff>133350</xdr:colOff>
      <xdr:row>81</xdr:row>
      <xdr:rowOff>94928</xdr:rowOff>
    </xdr:to>
    <xdr:cxnSp macro="">
      <xdr:nvCxnSpPr>
        <xdr:cNvPr id="196" name="直線コネクタ 195"/>
        <xdr:cNvCxnSpPr/>
      </xdr:nvCxnSpPr>
      <xdr:spPr>
        <a:xfrm>
          <a:off x="4114800" y="13947011"/>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51493</xdr:rowOff>
    </xdr:from>
    <xdr:to>
      <xdr:col>19</xdr:col>
      <xdr:colOff>133350</xdr:colOff>
      <xdr:row>81</xdr:row>
      <xdr:rowOff>59561</xdr:rowOff>
    </xdr:to>
    <xdr:cxnSp macro="">
      <xdr:nvCxnSpPr>
        <xdr:cNvPr id="199" name="直線コネクタ 198"/>
        <xdr:cNvCxnSpPr/>
      </xdr:nvCxnSpPr>
      <xdr:spPr>
        <a:xfrm>
          <a:off x="3225800" y="13938943"/>
          <a:ext cx="8890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36316</xdr:rowOff>
    </xdr:from>
    <xdr:to>
      <xdr:col>15</xdr:col>
      <xdr:colOff>82550</xdr:colOff>
      <xdr:row>81</xdr:row>
      <xdr:rowOff>51493</xdr:rowOff>
    </xdr:to>
    <xdr:cxnSp macro="">
      <xdr:nvCxnSpPr>
        <xdr:cNvPr id="202" name="直線コネクタ 201"/>
        <xdr:cNvCxnSpPr/>
      </xdr:nvCxnSpPr>
      <xdr:spPr>
        <a:xfrm>
          <a:off x="2336800" y="13923766"/>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32355</xdr:rowOff>
    </xdr:from>
    <xdr:to>
      <xdr:col>11</xdr:col>
      <xdr:colOff>31750</xdr:colOff>
      <xdr:row>81</xdr:row>
      <xdr:rowOff>36316</xdr:rowOff>
    </xdr:to>
    <xdr:cxnSp macro="">
      <xdr:nvCxnSpPr>
        <xdr:cNvPr id="205" name="直線コネクタ 204"/>
        <xdr:cNvCxnSpPr/>
      </xdr:nvCxnSpPr>
      <xdr:spPr>
        <a:xfrm>
          <a:off x="1447800" y="13919805"/>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44128</xdr:rowOff>
    </xdr:from>
    <xdr:to>
      <xdr:col>23</xdr:col>
      <xdr:colOff>184150</xdr:colOff>
      <xdr:row>81</xdr:row>
      <xdr:rowOff>145728</xdr:rowOff>
    </xdr:to>
    <xdr:sp macro="" textlink="">
      <xdr:nvSpPr>
        <xdr:cNvPr id="215" name="楕円 214"/>
        <xdr:cNvSpPr/>
      </xdr:nvSpPr>
      <xdr:spPr>
        <a:xfrm>
          <a:off x="4902200" y="139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60655</xdr:rowOff>
    </xdr:from>
    <xdr:ext cx="762000" cy="259045"/>
    <xdr:sp macro="" textlink="">
      <xdr:nvSpPr>
        <xdr:cNvPr id="216" name="人件費・物件費等の状況該当値テキスト"/>
        <xdr:cNvSpPr txBox="1"/>
      </xdr:nvSpPr>
      <xdr:spPr>
        <a:xfrm>
          <a:off x="5041900" y="1377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8761</xdr:rowOff>
    </xdr:from>
    <xdr:to>
      <xdr:col>19</xdr:col>
      <xdr:colOff>184150</xdr:colOff>
      <xdr:row>81</xdr:row>
      <xdr:rowOff>110361</xdr:rowOff>
    </xdr:to>
    <xdr:sp macro="" textlink="">
      <xdr:nvSpPr>
        <xdr:cNvPr id="217" name="楕円 216"/>
        <xdr:cNvSpPr/>
      </xdr:nvSpPr>
      <xdr:spPr>
        <a:xfrm>
          <a:off x="4064000" y="138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120538</xdr:rowOff>
    </xdr:from>
    <xdr:ext cx="736600" cy="259045"/>
    <xdr:sp macro="" textlink="">
      <xdr:nvSpPr>
        <xdr:cNvPr id="218" name="テキスト ボックス 217"/>
        <xdr:cNvSpPr txBox="1"/>
      </xdr:nvSpPr>
      <xdr:spPr>
        <a:xfrm>
          <a:off x="3733800" y="1366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693</xdr:rowOff>
    </xdr:from>
    <xdr:to>
      <xdr:col>15</xdr:col>
      <xdr:colOff>133350</xdr:colOff>
      <xdr:row>81</xdr:row>
      <xdr:rowOff>102293</xdr:rowOff>
    </xdr:to>
    <xdr:sp macro="" textlink="">
      <xdr:nvSpPr>
        <xdr:cNvPr id="219" name="楕円 218"/>
        <xdr:cNvSpPr/>
      </xdr:nvSpPr>
      <xdr:spPr>
        <a:xfrm>
          <a:off x="3175000" y="13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112470</xdr:rowOff>
    </xdr:from>
    <xdr:ext cx="762000" cy="259045"/>
    <xdr:sp macro="" textlink="">
      <xdr:nvSpPr>
        <xdr:cNvPr id="220" name="テキスト ボックス 219"/>
        <xdr:cNvSpPr txBox="1"/>
      </xdr:nvSpPr>
      <xdr:spPr>
        <a:xfrm>
          <a:off x="2844800" y="136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156966</xdr:rowOff>
    </xdr:from>
    <xdr:to>
      <xdr:col>11</xdr:col>
      <xdr:colOff>82550</xdr:colOff>
      <xdr:row>81</xdr:row>
      <xdr:rowOff>87116</xdr:rowOff>
    </xdr:to>
    <xdr:sp macro="" textlink="">
      <xdr:nvSpPr>
        <xdr:cNvPr id="221" name="楕円 220"/>
        <xdr:cNvSpPr/>
      </xdr:nvSpPr>
      <xdr:spPr>
        <a:xfrm>
          <a:off x="2286000" y="138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97293</xdr:rowOff>
    </xdr:from>
    <xdr:ext cx="762000" cy="259045"/>
    <xdr:sp macro="" textlink="">
      <xdr:nvSpPr>
        <xdr:cNvPr id="222" name="テキスト ボックス 221"/>
        <xdr:cNvSpPr txBox="1"/>
      </xdr:nvSpPr>
      <xdr:spPr>
        <a:xfrm>
          <a:off x="1955800" y="136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153005</xdr:rowOff>
    </xdr:from>
    <xdr:to>
      <xdr:col>7</xdr:col>
      <xdr:colOff>31750</xdr:colOff>
      <xdr:row>81</xdr:row>
      <xdr:rowOff>83155</xdr:rowOff>
    </xdr:to>
    <xdr:sp macro="" textlink="">
      <xdr:nvSpPr>
        <xdr:cNvPr id="223" name="楕円 222"/>
        <xdr:cNvSpPr/>
      </xdr:nvSpPr>
      <xdr:spPr>
        <a:xfrm>
          <a:off x="1397000" y="138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93332</xdr:rowOff>
    </xdr:from>
    <xdr:ext cx="762000" cy="259045"/>
    <xdr:sp macro="" textlink="">
      <xdr:nvSpPr>
        <xdr:cNvPr id="224" name="テキスト ボックス 223"/>
        <xdr:cNvSpPr txBox="1"/>
      </xdr:nvSpPr>
      <xdr:spPr>
        <a:xfrm>
          <a:off x="1066800" y="1363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ラスパイレス指数は概ね横ばいで推移しているが、類似団体平均を下回っている状況にある。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今後も国に準じて適正な給与水準を確保する。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130528</xdr:rowOff>
    </xdr:to>
    <xdr:cxnSp macro="">
      <xdr:nvCxnSpPr>
        <xdr:cNvPr id="258" name="直線コネクタ 257"/>
        <xdr:cNvCxnSpPr/>
      </xdr:nvCxnSpPr>
      <xdr:spPr>
        <a:xfrm flipV="1">
          <a:off x="16179800" y="1410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82</xdr:row>
      <xdr:rowOff>143934</xdr:rowOff>
    </xdr:to>
    <xdr:cxnSp macro="">
      <xdr:nvCxnSpPr>
        <xdr:cNvPr id="261" name="直線コネクタ 260"/>
        <xdr:cNvCxnSpPr/>
      </xdr:nvCxnSpPr>
      <xdr:spPr>
        <a:xfrm flipV="1">
          <a:off x="15290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143934</xdr:rowOff>
    </xdr:to>
    <xdr:cxnSp macro="">
      <xdr:nvCxnSpPr>
        <xdr:cNvPr id="264" name="直線コネクタ 263"/>
        <xdr:cNvCxnSpPr/>
      </xdr:nvCxnSpPr>
      <xdr:spPr>
        <a:xfrm>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103716</xdr:rowOff>
    </xdr:to>
    <xdr:cxnSp macro="">
      <xdr:nvCxnSpPr>
        <xdr:cNvPr id="267" name="直線コネクタ 266"/>
        <xdr:cNvCxnSpPr/>
      </xdr:nvCxnSpPr>
      <xdr:spPr>
        <a:xfrm>
          <a:off x="13512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7" name="楕円 276"/>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15822</xdr:rowOff>
    </xdr:from>
    <xdr:ext cx="762000" cy="259045"/>
    <xdr:sp macro="" textlink="">
      <xdr:nvSpPr>
        <xdr:cNvPr id="278"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9" name="楕円 278"/>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80" name="テキスト ボックス 279"/>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3" name="楕円 282"/>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4" name="テキスト ボックス 28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5" name="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職員数は、概ね横ばいで推移しているが、類似団体平均を下回っている状況にある。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等に取り組むとともに、新たな行政課題や社会情勢の動向などに対応できるよう、効率的な行政システムを構築し、将来にわたって一定水準以上の行政サービスを市民に提供できるよう適正な定員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22182</xdr:rowOff>
    </xdr:from>
    <xdr:to>
      <xdr:col>81</xdr:col>
      <xdr:colOff>44450</xdr:colOff>
      <xdr:row>60</xdr:row>
      <xdr:rowOff>22585</xdr:rowOff>
    </xdr:to>
    <xdr:cxnSp macro="">
      <xdr:nvCxnSpPr>
        <xdr:cNvPr id="320" name="直線コネクタ 319"/>
        <xdr:cNvCxnSpPr/>
      </xdr:nvCxnSpPr>
      <xdr:spPr>
        <a:xfrm flipV="1">
          <a:off x="16179800" y="10309182"/>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6959</xdr:rowOff>
    </xdr:from>
    <xdr:ext cx="762000" cy="259045"/>
    <xdr:sp macro="" textlink="">
      <xdr:nvSpPr>
        <xdr:cNvPr id="321" name="定員管理の状況平均値テキスト"/>
        <xdr:cNvSpPr txBox="1"/>
      </xdr:nvSpPr>
      <xdr:spPr>
        <a:xfrm>
          <a:off x="17106900" y="10293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16552</xdr:rowOff>
    </xdr:from>
    <xdr:to>
      <xdr:col>77</xdr:col>
      <xdr:colOff>44450</xdr:colOff>
      <xdr:row>60</xdr:row>
      <xdr:rowOff>22585</xdr:rowOff>
    </xdr:to>
    <xdr:cxnSp macro="">
      <xdr:nvCxnSpPr>
        <xdr:cNvPr id="323" name="直線コネクタ 322"/>
        <xdr:cNvCxnSpPr/>
      </xdr:nvCxnSpPr>
      <xdr:spPr>
        <a:xfrm>
          <a:off x="15290800" y="1030355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10520</xdr:rowOff>
    </xdr:from>
    <xdr:to>
      <xdr:col>72</xdr:col>
      <xdr:colOff>203200</xdr:colOff>
      <xdr:row>60</xdr:row>
      <xdr:rowOff>16552</xdr:rowOff>
    </xdr:to>
    <xdr:cxnSp macro="">
      <xdr:nvCxnSpPr>
        <xdr:cNvPr id="326" name="直線コネクタ 325"/>
        <xdr:cNvCxnSpPr/>
      </xdr:nvCxnSpPr>
      <xdr:spPr>
        <a:xfrm>
          <a:off x="14401800" y="102975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10520</xdr:rowOff>
    </xdr:to>
    <xdr:cxnSp macro="">
      <xdr:nvCxnSpPr>
        <xdr:cNvPr id="329" name="直線コネクタ 328"/>
        <xdr:cNvCxnSpPr/>
      </xdr:nvCxnSpPr>
      <xdr:spPr>
        <a:xfrm>
          <a:off x="13512800" y="10292292"/>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142832</xdr:rowOff>
    </xdr:from>
    <xdr:to>
      <xdr:col>81</xdr:col>
      <xdr:colOff>95250</xdr:colOff>
      <xdr:row>60</xdr:row>
      <xdr:rowOff>72982</xdr:rowOff>
    </xdr:to>
    <xdr:sp macro="" textlink="">
      <xdr:nvSpPr>
        <xdr:cNvPr id="339" name="楕円 338"/>
        <xdr:cNvSpPr/>
      </xdr:nvSpPr>
      <xdr:spPr>
        <a:xfrm>
          <a:off x="169672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64109</xdr:rowOff>
    </xdr:from>
    <xdr:ext cx="762000" cy="259045"/>
    <xdr:sp macro="" textlink="">
      <xdr:nvSpPr>
        <xdr:cNvPr id="340" name="定員管理の状況該当値テキスト"/>
        <xdr:cNvSpPr txBox="1"/>
      </xdr:nvSpPr>
      <xdr:spPr>
        <a:xfrm>
          <a:off x="17106900" y="101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143235</xdr:rowOff>
    </xdr:from>
    <xdr:to>
      <xdr:col>77</xdr:col>
      <xdr:colOff>95250</xdr:colOff>
      <xdr:row>60</xdr:row>
      <xdr:rowOff>73385</xdr:rowOff>
    </xdr:to>
    <xdr:sp macro="" textlink="">
      <xdr:nvSpPr>
        <xdr:cNvPr id="341" name="楕円 340"/>
        <xdr:cNvSpPr/>
      </xdr:nvSpPr>
      <xdr:spPr>
        <a:xfrm>
          <a:off x="16129000" y="102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83562</xdr:rowOff>
    </xdr:from>
    <xdr:ext cx="736600" cy="259045"/>
    <xdr:sp macro="" textlink="">
      <xdr:nvSpPr>
        <xdr:cNvPr id="342" name="テキスト ボックス 341"/>
        <xdr:cNvSpPr txBox="1"/>
      </xdr:nvSpPr>
      <xdr:spPr>
        <a:xfrm>
          <a:off x="15798800" y="1002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137202</xdr:rowOff>
    </xdr:from>
    <xdr:to>
      <xdr:col>73</xdr:col>
      <xdr:colOff>44450</xdr:colOff>
      <xdr:row>60</xdr:row>
      <xdr:rowOff>67352</xdr:rowOff>
    </xdr:to>
    <xdr:sp macro="" textlink="">
      <xdr:nvSpPr>
        <xdr:cNvPr id="343" name="楕円 342"/>
        <xdr:cNvSpPr/>
      </xdr:nvSpPr>
      <xdr:spPr>
        <a:xfrm>
          <a:off x="15240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77529</xdr:rowOff>
    </xdr:from>
    <xdr:ext cx="762000" cy="259045"/>
    <xdr:sp macro="" textlink="">
      <xdr:nvSpPr>
        <xdr:cNvPr id="344" name="テキスト ボックス 343"/>
        <xdr:cNvSpPr txBox="1"/>
      </xdr:nvSpPr>
      <xdr:spPr>
        <a:xfrm>
          <a:off x="14909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131170</xdr:rowOff>
    </xdr:from>
    <xdr:to>
      <xdr:col>68</xdr:col>
      <xdr:colOff>203200</xdr:colOff>
      <xdr:row>60</xdr:row>
      <xdr:rowOff>61320</xdr:rowOff>
    </xdr:to>
    <xdr:sp macro="" textlink="">
      <xdr:nvSpPr>
        <xdr:cNvPr id="345" name="楕円 344"/>
        <xdr:cNvSpPr/>
      </xdr:nvSpPr>
      <xdr:spPr>
        <a:xfrm>
          <a:off x="14351000" y="102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71497</xdr:rowOff>
    </xdr:from>
    <xdr:ext cx="762000" cy="259045"/>
    <xdr:sp macro="" textlink="">
      <xdr:nvSpPr>
        <xdr:cNvPr id="346" name="テキスト ボックス 345"/>
        <xdr:cNvSpPr txBox="1"/>
      </xdr:nvSpPr>
      <xdr:spPr>
        <a:xfrm>
          <a:off x="14020800" y="1001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47" name="楕円 346"/>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66269</xdr:rowOff>
    </xdr:from>
    <xdr:ext cx="762000" cy="259045"/>
    <xdr:sp macro="" textlink="">
      <xdr:nvSpPr>
        <xdr:cNvPr id="348" name="テキスト ボックス 347"/>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元利償還金及び公営企業等公債費充当相当額の減に加え、基準財政需要額算入額が減になったことから、単年度ベースで前年度比１．３ポイント、３か年平均でも前年度に比べ０．４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今後についても、消防本部新庁舎、市営住宅の建設等が控えていることから、事業の選択と集中を図り、計画的な財政運営に努める。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43</xdr:row>
      <xdr:rowOff>143510</xdr:rowOff>
    </xdr:to>
    <xdr:cxnSp macro="">
      <xdr:nvCxnSpPr>
        <xdr:cNvPr id="380" name="直線コネクタ 379"/>
        <xdr:cNvCxnSpPr/>
      </xdr:nvCxnSpPr>
      <xdr:spPr>
        <a:xfrm flipV="1">
          <a:off x="16179800" y="74772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143510</xdr:rowOff>
    </xdr:to>
    <xdr:cxnSp macro="">
      <xdr:nvCxnSpPr>
        <xdr:cNvPr id="383" name="直線コネクタ 382"/>
        <xdr:cNvCxnSpPr/>
      </xdr:nvCxnSpPr>
      <xdr:spPr>
        <a:xfrm>
          <a:off x="15290800" y="748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39624</xdr:rowOff>
    </xdr:to>
    <xdr:cxnSp macro="">
      <xdr:nvCxnSpPr>
        <xdr:cNvPr id="386" name="直線コネクタ 385"/>
        <xdr:cNvCxnSpPr/>
      </xdr:nvCxnSpPr>
      <xdr:spPr>
        <a:xfrm flipV="1">
          <a:off x="14401800" y="748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107188</xdr:rowOff>
    </xdr:to>
    <xdr:cxnSp macro="">
      <xdr:nvCxnSpPr>
        <xdr:cNvPr id="389" name="直線コネクタ 388"/>
        <xdr:cNvCxnSpPr/>
      </xdr:nvCxnSpPr>
      <xdr:spPr>
        <a:xfrm flipV="1">
          <a:off x="13512800" y="75834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399" name="楕円 398"/>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0"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1" name="楕円 400"/>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2" name="テキスト ボックス 401"/>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3" name="楕円 40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4" name="テキスト ボックス 40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5" name="楕円 404"/>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6" name="テキスト ボックス 405"/>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7" name="楕円 406"/>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08" name="テキスト ボックス 407"/>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令和元年度においては、地方債現在高や公営企業債等繰入見込額等の減により、将来負担額が減となったことから、前年度より３．７ポイント改善した。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今後についても、地方債残高等の将来負担額の推移に注視しながら、中長期的な視点に立ち、計画的な地方債の発行を図るなど、財政の健全化に努める。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161572</xdr:rowOff>
    </xdr:from>
    <xdr:to>
      <xdr:col>81</xdr:col>
      <xdr:colOff>44450</xdr:colOff>
      <xdr:row>21</xdr:row>
      <xdr:rowOff>39723</xdr:rowOff>
    </xdr:to>
    <xdr:cxnSp macro="">
      <xdr:nvCxnSpPr>
        <xdr:cNvPr id="442" name="直線コネクタ 441"/>
        <xdr:cNvCxnSpPr/>
      </xdr:nvCxnSpPr>
      <xdr:spPr>
        <a:xfrm flipV="1">
          <a:off x="16179800" y="3590572"/>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39723</xdr:rowOff>
    </xdr:from>
    <xdr:to>
      <xdr:col>77</xdr:col>
      <xdr:colOff>44450</xdr:colOff>
      <xdr:row>21</xdr:row>
      <xdr:rowOff>106750</xdr:rowOff>
    </xdr:to>
    <xdr:cxnSp macro="">
      <xdr:nvCxnSpPr>
        <xdr:cNvPr id="445" name="直線コネクタ 444"/>
        <xdr:cNvCxnSpPr/>
      </xdr:nvCxnSpPr>
      <xdr:spPr>
        <a:xfrm flipV="1">
          <a:off x="15290800" y="3640173"/>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106750</xdr:rowOff>
    </xdr:from>
    <xdr:to>
      <xdr:col>72</xdr:col>
      <xdr:colOff>203200</xdr:colOff>
      <xdr:row>22</xdr:row>
      <xdr:rowOff>47907</xdr:rowOff>
    </xdr:to>
    <xdr:cxnSp macro="">
      <xdr:nvCxnSpPr>
        <xdr:cNvPr id="448" name="直線コネクタ 447"/>
        <xdr:cNvCxnSpPr/>
      </xdr:nvCxnSpPr>
      <xdr:spPr>
        <a:xfrm flipV="1">
          <a:off x="14401800" y="370720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31821</xdr:rowOff>
    </xdr:from>
    <xdr:to>
      <xdr:col>68</xdr:col>
      <xdr:colOff>152400</xdr:colOff>
      <xdr:row>22</xdr:row>
      <xdr:rowOff>47907</xdr:rowOff>
    </xdr:to>
    <xdr:cxnSp macro="">
      <xdr:nvCxnSpPr>
        <xdr:cNvPr id="451" name="直線コネクタ 450"/>
        <xdr:cNvCxnSpPr/>
      </xdr:nvCxnSpPr>
      <xdr:spPr>
        <a:xfrm>
          <a:off x="13512800" y="380372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110772</xdr:rowOff>
    </xdr:from>
    <xdr:to>
      <xdr:col>81</xdr:col>
      <xdr:colOff>95250</xdr:colOff>
      <xdr:row>21</xdr:row>
      <xdr:rowOff>40922</xdr:rowOff>
    </xdr:to>
    <xdr:sp macro="" textlink="">
      <xdr:nvSpPr>
        <xdr:cNvPr id="461" name="楕円 460"/>
        <xdr:cNvSpPr/>
      </xdr:nvSpPr>
      <xdr:spPr>
        <a:xfrm>
          <a:off x="169672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82849</xdr:rowOff>
    </xdr:from>
    <xdr:ext cx="762000" cy="259045"/>
    <xdr:sp macro="" textlink="">
      <xdr:nvSpPr>
        <xdr:cNvPr id="462" name="将来負担の状況該当値テキスト"/>
        <xdr:cNvSpPr txBox="1"/>
      </xdr:nvSpPr>
      <xdr:spPr>
        <a:xfrm>
          <a:off x="17106900" y="35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160373</xdr:rowOff>
    </xdr:from>
    <xdr:to>
      <xdr:col>77</xdr:col>
      <xdr:colOff>95250</xdr:colOff>
      <xdr:row>21</xdr:row>
      <xdr:rowOff>90523</xdr:rowOff>
    </xdr:to>
    <xdr:sp macro="" textlink="">
      <xdr:nvSpPr>
        <xdr:cNvPr id="463" name="楕円 462"/>
        <xdr:cNvSpPr/>
      </xdr:nvSpPr>
      <xdr:spPr>
        <a:xfrm>
          <a:off x="16129000" y="35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75300</xdr:rowOff>
    </xdr:from>
    <xdr:ext cx="736600" cy="259045"/>
    <xdr:sp macro="" textlink="">
      <xdr:nvSpPr>
        <xdr:cNvPr id="464" name="テキスト ボックス 463"/>
        <xdr:cNvSpPr txBox="1"/>
      </xdr:nvSpPr>
      <xdr:spPr>
        <a:xfrm>
          <a:off x="15798800" y="367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55950</xdr:rowOff>
    </xdr:from>
    <xdr:to>
      <xdr:col>73</xdr:col>
      <xdr:colOff>44450</xdr:colOff>
      <xdr:row>21</xdr:row>
      <xdr:rowOff>157550</xdr:rowOff>
    </xdr:to>
    <xdr:sp macro="" textlink="">
      <xdr:nvSpPr>
        <xdr:cNvPr id="465" name="楕円 464"/>
        <xdr:cNvSpPr/>
      </xdr:nvSpPr>
      <xdr:spPr>
        <a:xfrm>
          <a:off x="15240000" y="3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142327</xdr:rowOff>
    </xdr:from>
    <xdr:ext cx="762000" cy="259045"/>
    <xdr:sp macro="" textlink="">
      <xdr:nvSpPr>
        <xdr:cNvPr id="466" name="テキスト ボックス 465"/>
        <xdr:cNvSpPr txBox="1"/>
      </xdr:nvSpPr>
      <xdr:spPr>
        <a:xfrm>
          <a:off x="14909800" y="37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168557</xdr:rowOff>
    </xdr:from>
    <xdr:to>
      <xdr:col>68</xdr:col>
      <xdr:colOff>203200</xdr:colOff>
      <xdr:row>22</xdr:row>
      <xdr:rowOff>98707</xdr:rowOff>
    </xdr:to>
    <xdr:sp macro="" textlink="">
      <xdr:nvSpPr>
        <xdr:cNvPr id="467" name="楕円 466"/>
        <xdr:cNvSpPr/>
      </xdr:nvSpPr>
      <xdr:spPr>
        <a:xfrm>
          <a:off x="14351000" y="37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83484</xdr:rowOff>
    </xdr:from>
    <xdr:ext cx="762000" cy="259045"/>
    <xdr:sp macro="" textlink="">
      <xdr:nvSpPr>
        <xdr:cNvPr id="468" name="テキスト ボックス 467"/>
        <xdr:cNvSpPr txBox="1"/>
      </xdr:nvSpPr>
      <xdr:spPr>
        <a:xfrm>
          <a:off x="14020800" y="38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152471</xdr:rowOff>
    </xdr:from>
    <xdr:to>
      <xdr:col>64</xdr:col>
      <xdr:colOff>152400</xdr:colOff>
      <xdr:row>22</xdr:row>
      <xdr:rowOff>82621</xdr:rowOff>
    </xdr:to>
    <xdr:sp macro="" textlink="">
      <xdr:nvSpPr>
        <xdr:cNvPr id="469" name="楕円 468"/>
        <xdr:cNvSpPr/>
      </xdr:nvSpPr>
      <xdr:spPr>
        <a:xfrm>
          <a:off x="13462000" y="37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67398</xdr:rowOff>
    </xdr:from>
    <xdr:ext cx="762000" cy="259045"/>
    <xdr:sp macro="" textlink="">
      <xdr:nvSpPr>
        <xdr:cNvPr id="470" name="テキスト ボックス 469"/>
        <xdr:cNvSpPr txBox="1"/>
      </xdr:nvSpPr>
      <xdr:spPr>
        <a:xfrm>
          <a:off x="13131800" y="383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平成２５年度から概ね横ばいで推移しており、令和元年度は退職手当の減等により前年度から０．９ポイント改善したが、類似団体平均を上回る状況にあることから、今後についても引き続き人件費の抑制を図り、比率の低下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5080</xdr:rowOff>
    </xdr:to>
    <xdr:cxnSp macro="">
      <xdr:nvCxnSpPr>
        <xdr:cNvPr id="66" name="直線コネクタ 65"/>
        <xdr:cNvCxnSpPr/>
      </xdr:nvCxnSpPr>
      <xdr:spPr>
        <a:xfrm flipV="1">
          <a:off x="3987800" y="610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5080</xdr:rowOff>
    </xdr:to>
    <xdr:cxnSp macro="">
      <xdr:nvCxnSpPr>
        <xdr:cNvPr id="69" name="直線コネクタ 68"/>
        <xdr:cNvCxnSpPr/>
      </xdr:nvCxnSpPr>
      <xdr:spPr>
        <a:xfrm>
          <a:off x="3098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12700</xdr:rowOff>
    </xdr:to>
    <xdr:cxnSp macro="">
      <xdr:nvCxnSpPr>
        <xdr:cNvPr id="72" name="直線コネクタ 71"/>
        <xdr:cNvCxnSpPr/>
      </xdr:nvCxnSpPr>
      <xdr:spPr>
        <a:xfrm flipV="1">
          <a:off x="2209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36</xdr:row>
      <xdr:rowOff>12700</xdr:rowOff>
    </xdr:to>
    <xdr:cxnSp macro="">
      <xdr:nvCxnSpPr>
        <xdr:cNvPr id="75" name="直線コネクタ 74"/>
        <xdr:cNvCxnSpPr/>
      </xdr:nvCxnSpPr>
      <xdr:spPr>
        <a:xfrm>
          <a:off x="1320800" y="605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90" name="テキスト ボックス 89"/>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90187</xdr:rowOff>
    </xdr:from>
    <xdr:ext cx="762000" cy="259045"/>
    <xdr:sp macro="" textlink="">
      <xdr:nvSpPr>
        <xdr:cNvPr id="94" name="テキスト ボックス 93"/>
        <xdr:cNvSpPr txBox="1"/>
      </xdr:nvSpPr>
      <xdr:spPr>
        <a:xfrm>
          <a:off x="939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物件費に係る経常収支比率は、前年度から大きな変動はないものの、類似団体の平均を上回って推移している。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今後においても、事務経費やランニングコストなど歳出の抑制を図り、比率低下に努める。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8890</xdr:rowOff>
    </xdr:to>
    <xdr:cxnSp macro="">
      <xdr:nvCxnSpPr>
        <xdr:cNvPr id="127" name="直線コネクタ 126"/>
        <xdr:cNvCxnSpPr/>
      </xdr:nvCxnSpPr>
      <xdr:spPr>
        <a:xfrm>
          <a:off x="15671800" y="292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8890</xdr:rowOff>
    </xdr:to>
    <xdr:cxnSp macro="">
      <xdr:nvCxnSpPr>
        <xdr:cNvPr id="130" name="直線コネクタ 129"/>
        <xdr:cNvCxnSpPr/>
      </xdr:nvCxnSpPr>
      <xdr:spPr>
        <a:xfrm>
          <a:off x="14782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165100</xdr:rowOff>
    </xdr:to>
    <xdr:cxnSp macro="">
      <xdr:nvCxnSpPr>
        <xdr:cNvPr id="133" name="直線コネクタ 132"/>
        <xdr:cNvCxnSpPr/>
      </xdr:nvCxnSpPr>
      <xdr:spPr>
        <a:xfrm flipV="1">
          <a:off x="13893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165100</xdr:rowOff>
    </xdr:to>
    <xdr:cxnSp macro="">
      <xdr:nvCxnSpPr>
        <xdr:cNvPr id="136" name="直線コネクタ 135"/>
        <xdr:cNvCxnSpPr/>
      </xdr:nvCxnSpPr>
      <xdr:spPr>
        <a:xfrm>
          <a:off x="13004800" y="2847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扶助費に係る経常収支比率は、類似団体と比較して高い水準で推移している。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令和元年度は、障害者介護給付費・訓練等給付費、特定教育・保育施設等給付費、児童扶養手当の増により前年度から１．３ポイント上昇しており、類似団体と比較しても高い水準にある。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今後においても社会保障関係費の増が見込まれ、高い水準で推移することが予想される。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78994</xdr:rowOff>
    </xdr:to>
    <xdr:cxnSp macro="">
      <xdr:nvCxnSpPr>
        <xdr:cNvPr id="186" name="直線コネクタ 185"/>
        <xdr:cNvCxnSpPr/>
      </xdr:nvCxnSpPr>
      <xdr:spPr>
        <a:xfrm>
          <a:off x="3987800" y="97327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57</xdr:row>
      <xdr:rowOff>14986</xdr:rowOff>
    </xdr:to>
    <xdr:cxnSp macro="">
      <xdr:nvCxnSpPr>
        <xdr:cNvPr id="189" name="直線コネクタ 188"/>
        <xdr:cNvCxnSpPr/>
      </xdr:nvCxnSpPr>
      <xdr:spPr>
        <a:xfrm flipV="1">
          <a:off x="3098800" y="9732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57</xdr:row>
      <xdr:rowOff>14986</xdr:rowOff>
    </xdr:to>
    <xdr:cxnSp macro="">
      <xdr:nvCxnSpPr>
        <xdr:cNvPr id="192" name="直線コネクタ 191"/>
        <xdr:cNvCxnSpPr/>
      </xdr:nvCxnSpPr>
      <xdr:spPr>
        <a:xfrm>
          <a:off x="2209800" y="9696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94996</xdr:rowOff>
    </xdr:to>
    <xdr:cxnSp macro="">
      <xdr:nvCxnSpPr>
        <xdr:cNvPr id="195" name="直線コネクタ 194"/>
        <xdr:cNvCxnSpPr/>
      </xdr:nvCxnSpPr>
      <xdr:spPr>
        <a:xfrm>
          <a:off x="1320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5" name="楕円 204"/>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6" name="扶助費該当値テキスト"/>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7" name="楕円 206"/>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8" name="テキスト ボックス 207"/>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1" name="楕円 210"/>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2" name="テキスト ボックス 211"/>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その他の経費に係る経常収支比率は、その大部分を他会計に対する繰出金が占めており、近年はほぼ横ばいで推移しているものの、令和元年度は類似団体を上回る状況となっている。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他会計に対する繰出金については、より一層計画的な財政運営を図ることで、一般会計における繰出金の抑制に努める。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7" name="直線コネクタ 246"/>
        <xdr:cNvCxnSpPr/>
      </xdr:nvCxnSpPr>
      <xdr:spPr>
        <a:xfrm>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107950</xdr:rowOff>
    </xdr:to>
    <xdr:cxnSp macro="">
      <xdr:nvCxnSpPr>
        <xdr:cNvPr id="250" name="直線コネクタ 249"/>
        <xdr:cNvCxnSpPr/>
      </xdr:nvCxnSpPr>
      <xdr:spPr>
        <a:xfrm flipV="1">
          <a:off x="14782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107950</xdr:rowOff>
    </xdr:to>
    <xdr:cxnSp macro="">
      <xdr:nvCxnSpPr>
        <xdr:cNvPr id="253" name="直線コネクタ 252"/>
        <xdr:cNvCxnSpPr/>
      </xdr:nvCxnSpPr>
      <xdr:spPr>
        <a:xfrm>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69850</xdr:rowOff>
    </xdr:to>
    <xdr:cxnSp macro="">
      <xdr:nvCxnSpPr>
        <xdr:cNvPr id="256" name="直線コネクタ 255"/>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6" name="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8" name="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69" name="テキスト ボックス 268"/>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3" name="テキスト ボックス 27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4" name="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5" name="テキスト ボックス 274"/>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補助費等に係る経常収支比率は、類似団体の平均より２．８ポイント下回っている状況にある。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今後もほぼ横ばいで推移するものと推測される。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26416</xdr:rowOff>
    </xdr:to>
    <xdr:cxnSp macro="">
      <xdr:nvCxnSpPr>
        <xdr:cNvPr id="305" name="直線コネクタ 304"/>
        <xdr:cNvCxnSpPr/>
      </xdr:nvCxnSpPr>
      <xdr:spPr>
        <a:xfrm flipV="1">
          <a:off x="15671800" y="6171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26416</xdr:rowOff>
    </xdr:to>
    <xdr:cxnSp macro="">
      <xdr:nvCxnSpPr>
        <xdr:cNvPr id="308" name="直線コネクタ 307"/>
        <xdr:cNvCxnSpPr/>
      </xdr:nvCxnSpPr>
      <xdr:spPr>
        <a:xfrm>
          <a:off x="14782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44704</xdr:rowOff>
    </xdr:to>
    <xdr:cxnSp macro="">
      <xdr:nvCxnSpPr>
        <xdr:cNvPr id="311" name="直線コネクタ 310"/>
        <xdr:cNvCxnSpPr/>
      </xdr:nvCxnSpPr>
      <xdr:spPr>
        <a:xfrm flipV="1">
          <a:off x="13893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4" name="直線コネクタ 313"/>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4" name="楕円 323"/>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5"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6" name="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令和元年度においては、市民プール建設に係る市債の償還等が終了したことに伴い、前年度から１．８ポイント減少したものの、依然として類似団体の平均を上回っており、普通会計全体における経常収支比率を引き上げる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今後においては、消防本部新庁舎、市営住宅の建設等が控えていることから、事業の選択と集中を図り、弾力性のある財政運営が図られるよう努める。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138430</xdr:rowOff>
    </xdr:to>
    <xdr:cxnSp macro="">
      <xdr:nvCxnSpPr>
        <xdr:cNvPr id="366" name="直線コネクタ 365"/>
        <xdr:cNvCxnSpPr/>
      </xdr:nvCxnSpPr>
      <xdr:spPr>
        <a:xfrm flipV="1">
          <a:off x="3987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138430</xdr:rowOff>
    </xdr:to>
    <xdr:cxnSp macro="">
      <xdr:nvCxnSpPr>
        <xdr:cNvPr id="369" name="直線コネクタ 368"/>
        <xdr:cNvCxnSpPr/>
      </xdr:nvCxnSpPr>
      <xdr:spPr>
        <a:xfrm>
          <a:off x="3098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123189</xdr:rowOff>
    </xdr:to>
    <xdr:cxnSp macro="">
      <xdr:nvCxnSpPr>
        <xdr:cNvPr id="372" name="直線コネクタ 371"/>
        <xdr:cNvCxnSpPr/>
      </xdr:nvCxnSpPr>
      <xdr:spPr>
        <a:xfrm flipV="1">
          <a:off x="2209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123189</xdr:rowOff>
    </xdr:to>
    <xdr:cxnSp macro="">
      <xdr:nvCxnSpPr>
        <xdr:cNvPr id="375" name="直線コネクタ 374"/>
        <xdr:cNvCxnSpPr/>
      </xdr:nvCxnSpPr>
      <xdr:spPr>
        <a:xfrm>
          <a:off x="1320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7" name="楕円 386"/>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8" name="テキスト ボックス 38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9" name="楕円 388"/>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0" name="テキスト ボックス 389"/>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1" name="楕円 390"/>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2" name="テキスト ボックス 391"/>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3" name="楕円 392"/>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4" name="テキスト ボックス 393"/>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経常収支比率全体では、類似団体の平均を１．７ポイント上回っており、扶助費が上昇傾向にあり、物件費はほぼ横ばいであるため、類似団体の比率よりもやや高い状況となっている。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義務的経費の抑制に努めるほか、事業評価や予算編成等において事業の有効性や必要性、予算の規模などを検証のうえ、各事務事業について必要な見直しを行い、歳出予算の適正化・効率化により財政の弾力政が確保され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53848</xdr:rowOff>
    </xdr:to>
    <xdr:cxnSp macro="">
      <xdr:nvCxnSpPr>
        <xdr:cNvPr id="425" name="直線コネクタ 424"/>
        <xdr:cNvCxnSpPr/>
      </xdr:nvCxnSpPr>
      <xdr:spPr>
        <a:xfrm>
          <a:off x="15671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35561</xdr:rowOff>
    </xdr:to>
    <xdr:cxnSp macro="">
      <xdr:nvCxnSpPr>
        <xdr:cNvPr id="428" name="直線コネクタ 427"/>
        <xdr:cNvCxnSpPr/>
      </xdr:nvCxnSpPr>
      <xdr:spPr>
        <a:xfrm>
          <a:off x="14782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17272</xdr:rowOff>
    </xdr:to>
    <xdr:cxnSp macro="">
      <xdr:nvCxnSpPr>
        <xdr:cNvPr id="431" name="直線コネクタ 430"/>
        <xdr:cNvCxnSpPr/>
      </xdr:nvCxnSpPr>
      <xdr:spPr>
        <a:xfrm flipV="1">
          <a:off x="13893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17272</xdr:rowOff>
    </xdr:to>
    <xdr:cxnSp macro="">
      <xdr:nvCxnSpPr>
        <xdr:cNvPr id="434" name="直線コネクタ 433"/>
        <xdr:cNvCxnSpPr/>
      </xdr:nvCxnSpPr>
      <xdr:spPr>
        <a:xfrm>
          <a:off x="13004800" y="132257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6" name="楕円 44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7" name="テキスト ボックス 44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8" name="楕円 447"/>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9" name="テキスト ボックス 448"/>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2" name="楕円 45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3" name="テキスト ボックス 45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6677</xdr:rowOff>
    </xdr:from>
    <xdr:ext cx="762000" cy="259045"/>
    <xdr:sp macro="" textlink="">
      <xdr:nvSpPr>
        <xdr:cNvPr id="43" name="人口1人当たり決算額の推移最小値テキスト130"/>
        <xdr:cNvSpPr txBox="1"/>
      </xdr:nvSpPr>
      <xdr:spPr>
        <a:xfrm>
          <a:off x="5740400" y="31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167950</xdr:rowOff>
    </xdr:from>
    <xdr:to>
      <xdr:col>29</xdr:col>
      <xdr:colOff>127000</xdr:colOff>
      <xdr:row>18</xdr:row>
      <xdr:rowOff>2640</xdr:rowOff>
    </xdr:to>
    <xdr:cxnSp macro="">
      <xdr:nvCxnSpPr>
        <xdr:cNvPr id="47" name="直線コネクタ 46"/>
        <xdr:cNvCxnSpPr/>
      </xdr:nvCxnSpPr>
      <xdr:spPr bwMode="auto">
        <a:xfrm flipV="1">
          <a:off x="5003800" y="3130225"/>
          <a:ext cx="6477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2640</xdr:rowOff>
    </xdr:from>
    <xdr:to>
      <xdr:col>26</xdr:col>
      <xdr:colOff>50800</xdr:colOff>
      <xdr:row>18</xdr:row>
      <xdr:rowOff>7404</xdr:rowOff>
    </xdr:to>
    <xdr:cxnSp macro="">
      <xdr:nvCxnSpPr>
        <xdr:cNvPr id="50" name="直線コネクタ 49"/>
        <xdr:cNvCxnSpPr/>
      </xdr:nvCxnSpPr>
      <xdr:spPr bwMode="auto">
        <a:xfrm flipV="1">
          <a:off x="4305300" y="3136365"/>
          <a:ext cx="698500" cy="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7404</xdr:rowOff>
    </xdr:from>
    <xdr:to>
      <xdr:col>22</xdr:col>
      <xdr:colOff>114300</xdr:colOff>
      <xdr:row>18</xdr:row>
      <xdr:rowOff>18359</xdr:rowOff>
    </xdr:to>
    <xdr:cxnSp macro="">
      <xdr:nvCxnSpPr>
        <xdr:cNvPr id="53" name="直線コネクタ 52"/>
        <xdr:cNvCxnSpPr/>
      </xdr:nvCxnSpPr>
      <xdr:spPr bwMode="auto">
        <a:xfrm flipV="1">
          <a:off x="3606800" y="3141129"/>
          <a:ext cx="698500" cy="1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13549</xdr:rowOff>
    </xdr:from>
    <xdr:to>
      <xdr:col>18</xdr:col>
      <xdr:colOff>177800</xdr:colOff>
      <xdr:row>18</xdr:row>
      <xdr:rowOff>18359</xdr:rowOff>
    </xdr:to>
    <xdr:cxnSp macro="">
      <xdr:nvCxnSpPr>
        <xdr:cNvPr id="56" name="直線コネクタ 55"/>
        <xdr:cNvCxnSpPr/>
      </xdr:nvCxnSpPr>
      <xdr:spPr bwMode="auto">
        <a:xfrm>
          <a:off x="2908300" y="3147274"/>
          <a:ext cx="698500" cy="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117150</xdr:rowOff>
    </xdr:from>
    <xdr:to>
      <xdr:col>29</xdr:col>
      <xdr:colOff>177800</xdr:colOff>
      <xdr:row>18</xdr:row>
      <xdr:rowOff>47300</xdr:rowOff>
    </xdr:to>
    <xdr:sp macro="" textlink="">
      <xdr:nvSpPr>
        <xdr:cNvPr id="66" name="楕円 65"/>
        <xdr:cNvSpPr/>
      </xdr:nvSpPr>
      <xdr:spPr bwMode="auto">
        <a:xfrm>
          <a:off x="5600700" y="307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25727</xdr:rowOff>
    </xdr:from>
    <xdr:ext cx="762000" cy="259045"/>
    <xdr:sp macro="" textlink="">
      <xdr:nvSpPr>
        <xdr:cNvPr id="67" name="人口1人当たり決算額の推移該当値テキスト130"/>
        <xdr:cNvSpPr txBox="1"/>
      </xdr:nvSpPr>
      <xdr:spPr>
        <a:xfrm>
          <a:off x="5740400" y="29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123290</xdr:rowOff>
    </xdr:from>
    <xdr:to>
      <xdr:col>26</xdr:col>
      <xdr:colOff>101600</xdr:colOff>
      <xdr:row>18</xdr:row>
      <xdr:rowOff>53440</xdr:rowOff>
    </xdr:to>
    <xdr:sp macro="" textlink="">
      <xdr:nvSpPr>
        <xdr:cNvPr id="68" name="楕円 67"/>
        <xdr:cNvSpPr/>
      </xdr:nvSpPr>
      <xdr:spPr bwMode="auto">
        <a:xfrm>
          <a:off x="4953000" y="308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38217</xdr:rowOff>
    </xdr:from>
    <xdr:ext cx="736600" cy="259045"/>
    <xdr:sp macro="" textlink="">
      <xdr:nvSpPr>
        <xdr:cNvPr id="69" name="テキスト ボックス 68"/>
        <xdr:cNvSpPr txBox="1"/>
      </xdr:nvSpPr>
      <xdr:spPr>
        <a:xfrm>
          <a:off x="4622800" y="31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128054</xdr:rowOff>
    </xdr:from>
    <xdr:to>
      <xdr:col>22</xdr:col>
      <xdr:colOff>165100</xdr:colOff>
      <xdr:row>18</xdr:row>
      <xdr:rowOff>58204</xdr:rowOff>
    </xdr:to>
    <xdr:sp macro="" textlink="">
      <xdr:nvSpPr>
        <xdr:cNvPr id="70" name="楕円 69"/>
        <xdr:cNvSpPr/>
      </xdr:nvSpPr>
      <xdr:spPr bwMode="auto">
        <a:xfrm>
          <a:off x="4254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42981</xdr:rowOff>
    </xdr:from>
    <xdr:ext cx="762000" cy="259045"/>
    <xdr:sp macro="" textlink="">
      <xdr:nvSpPr>
        <xdr:cNvPr id="71" name="テキスト ボックス 70"/>
        <xdr:cNvSpPr txBox="1"/>
      </xdr:nvSpPr>
      <xdr:spPr>
        <a:xfrm>
          <a:off x="3924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139009</xdr:rowOff>
    </xdr:from>
    <xdr:to>
      <xdr:col>19</xdr:col>
      <xdr:colOff>38100</xdr:colOff>
      <xdr:row>18</xdr:row>
      <xdr:rowOff>69159</xdr:rowOff>
    </xdr:to>
    <xdr:sp macro="" textlink="">
      <xdr:nvSpPr>
        <xdr:cNvPr id="72" name="楕円 71"/>
        <xdr:cNvSpPr/>
      </xdr:nvSpPr>
      <xdr:spPr bwMode="auto">
        <a:xfrm>
          <a:off x="3556000" y="310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53936</xdr:rowOff>
    </xdr:from>
    <xdr:ext cx="762000" cy="259045"/>
    <xdr:sp macro="" textlink="">
      <xdr:nvSpPr>
        <xdr:cNvPr id="73" name="テキスト ボックス 72"/>
        <xdr:cNvSpPr txBox="1"/>
      </xdr:nvSpPr>
      <xdr:spPr>
        <a:xfrm>
          <a:off x="3225800" y="318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134199</xdr:rowOff>
    </xdr:from>
    <xdr:to>
      <xdr:col>15</xdr:col>
      <xdr:colOff>101600</xdr:colOff>
      <xdr:row>18</xdr:row>
      <xdr:rowOff>64349</xdr:rowOff>
    </xdr:to>
    <xdr:sp macro="" textlink="">
      <xdr:nvSpPr>
        <xdr:cNvPr id="74" name="楕円 73"/>
        <xdr:cNvSpPr/>
      </xdr:nvSpPr>
      <xdr:spPr bwMode="auto">
        <a:xfrm>
          <a:off x="2857500" y="309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49126</xdr:rowOff>
    </xdr:from>
    <xdr:ext cx="762000" cy="259045"/>
    <xdr:sp macro="" textlink="">
      <xdr:nvSpPr>
        <xdr:cNvPr id="75" name="テキスト ボックス 74"/>
        <xdr:cNvSpPr txBox="1"/>
      </xdr:nvSpPr>
      <xdr:spPr>
        <a:xfrm>
          <a:off x="2527300" y="3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228531</xdr:rowOff>
    </xdr:from>
    <xdr:to>
      <xdr:col>29</xdr:col>
      <xdr:colOff>127000</xdr:colOff>
      <xdr:row>35</xdr:row>
      <xdr:rowOff>266773</xdr:rowOff>
    </xdr:to>
    <xdr:cxnSp macro="">
      <xdr:nvCxnSpPr>
        <xdr:cNvPr id="110" name="直線コネクタ 109"/>
        <xdr:cNvCxnSpPr/>
      </xdr:nvCxnSpPr>
      <xdr:spPr bwMode="auto">
        <a:xfrm>
          <a:off x="5003800" y="6838881"/>
          <a:ext cx="647700" cy="3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251550</xdr:rowOff>
    </xdr:from>
    <xdr:ext cx="762000" cy="259045"/>
    <xdr:sp macro="" textlink="">
      <xdr:nvSpPr>
        <xdr:cNvPr id="111" name="人口1人当たり決算額の推移平均値テキスト445"/>
        <xdr:cNvSpPr txBox="1"/>
      </xdr:nvSpPr>
      <xdr:spPr>
        <a:xfrm>
          <a:off x="5740400" y="6861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228531</xdr:rowOff>
    </xdr:from>
    <xdr:to>
      <xdr:col>26</xdr:col>
      <xdr:colOff>50800</xdr:colOff>
      <xdr:row>35</xdr:row>
      <xdr:rowOff>266609</xdr:rowOff>
    </xdr:to>
    <xdr:cxnSp macro="">
      <xdr:nvCxnSpPr>
        <xdr:cNvPr id="113" name="直線コネクタ 112"/>
        <xdr:cNvCxnSpPr/>
      </xdr:nvCxnSpPr>
      <xdr:spPr bwMode="auto">
        <a:xfrm flipV="1">
          <a:off x="4305300" y="6838881"/>
          <a:ext cx="698500" cy="3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255310</xdr:rowOff>
    </xdr:from>
    <xdr:to>
      <xdr:col>22</xdr:col>
      <xdr:colOff>114300</xdr:colOff>
      <xdr:row>35</xdr:row>
      <xdr:rowOff>266609</xdr:rowOff>
    </xdr:to>
    <xdr:cxnSp macro="">
      <xdr:nvCxnSpPr>
        <xdr:cNvPr id="116" name="直線コネクタ 115"/>
        <xdr:cNvCxnSpPr/>
      </xdr:nvCxnSpPr>
      <xdr:spPr bwMode="auto">
        <a:xfrm>
          <a:off x="3606800" y="686566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255310</xdr:rowOff>
    </xdr:from>
    <xdr:to>
      <xdr:col>18</xdr:col>
      <xdr:colOff>177800</xdr:colOff>
      <xdr:row>35</xdr:row>
      <xdr:rowOff>275623</xdr:rowOff>
    </xdr:to>
    <xdr:cxnSp macro="">
      <xdr:nvCxnSpPr>
        <xdr:cNvPr id="119" name="直線コネクタ 118"/>
        <xdr:cNvCxnSpPr/>
      </xdr:nvCxnSpPr>
      <xdr:spPr bwMode="auto">
        <a:xfrm flipV="1">
          <a:off x="2908300" y="6865660"/>
          <a:ext cx="6985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215973</xdr:rowOff>
    </xdr:from>
    <xdr:to>
      <xdr:col>29</xdr:col>
      <xdr:colOff>177800</xdr:colOff>
      <xdr:row>35</xdr:row>
      <xdr:rowOff>317573</xdr:rowOff>
    </xdr:to>
    <xdr:sp macro="" textlink="">
      <xdr:nvSpPr>
        <xdr:cNvPr id="129" name="楕円 128"/>
        <xdr:cNvSpPr/>
      </xdr:nvSpPr>
      <xdr:spPr bwMode="auto">
        <a:xfrm>
          <a:off x="5600700" y="682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61050</xdr:rowOff>
    </xdr:from>
    <xdr:ext cx="762000" cy="259045"/>
    <xdr:sp macro="" textlink="">
      <xdr:nvSpPr>
        <xdr:cNvPr id="130" name="人口1人当たり決算額の推移該当値テキスト445"/>
        <xdr:cNvSpPr txBox="1"/>
      </xdr:nvSpPr>
      <xdr:spPr>
        <a:xfrm>
          <a:off x="5740400" y="667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177731</xdr:rowOff>
    </xdr:from>
    <xdr:to>
      <xdr:col>26</xdr:col>
      <xdr:colOff>101600</xdr:colOff>
      <xdr:row>35</xdr:row>
      <xdr:rowOff>279331</xdr:rowOff>
    </xdr:to>
    <xdr:sp macro="" textlink="">
      <xdr:nvSpPr>
        <xdr:cNvPr id="131" name="楕円 130"/>
        <xdr:cNvSpPr/>
      </xdr:nvSpPr>
      <xdr:spPr bwMode="auto">
        <a:xfrm>
          <a:off x="4953000" y="678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289508</xdr:rowOff>
    </xdr:from>
    <xdr:ext cx="736600" cy="259045"/>
    <xdr:sp macro="" textlink="">
      <xdr:nvSpPr>
        <xdr:cNvPr id="132" name="テキスト ボックス 131"/>
        <xdr:cNvSpPr txBox="1"/>
      </xdr:nvSpPr>
      <xdr:spPr>
        <a:xfrm>
          <a:off x="4622800" y="655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215809</xdr:rowOff>
    </xdr:from>
    <xdr:to>
      <xdr:col>22</xdr:col>
      <xdr:colOff>165100</xdr:colOff>
      <xdr:row>35</xdr:row>
      <xdr:rowOff>317409</xdr:rowOff>
    </xdr:to>
    <xdr:sp macro="" textlink="">
      <xdr:nvSpPr>
        <xdr:cNvPr id="133" name="楕円 132"/>
        <xdr:cNvSpPr/>
      </xdr:nvSpPr>
      <xdr:spPr bwMode="auto">
        <a:xfrm>
          <a:off x="4254500" y="682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327586</xdr:rowOff>
    </xdr:from>
    <xdr:ext cx="762000" cy="259045"/>
    <xdr:sp macro="" textlink="">
      <xdr:nvSpPr>
        <xdr:cNvPr id="134" name="テキスト ボックス 133"/>
        <xdr:cNvSpPr txBox="1"/>
      </xdr:nvSpPr>
      <xdr:spPr>
        <a:xfrm>
          <a:off x="3924300" y="659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204510</xdr:rowOff>
    </xdr:from>
    <xdr:to>
      <xdr:col>19</xdr:col>
      <xdr:colOff>38100</xdr:colOff>
      <xdr:row>35</xdr:row>
      <xdr:rowOff>306110</xdr:rowOff>
    </xdr:to>
    <xdr:sp macro="" textlink="">
      <xdr:nvSpPr>
        <xdr:cNvPr id="135" name="楕円 134"/>
        <xdr:cNvSpPr/>
      </xdr:nvSpPr>
      <xdr:spPr bwMode="auto">
        <a:xfrm>
          <a:off x="3556000" y="681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316287</xdr:rowOff>
    </xdr:from>
    <xdr:ext cx="762000" cy="259045"/>
    <xdr:sp macro="" textlink="">
      <xdr:nvSpPr>
        <xdr:cNvPr id="136" name="テキスト ボックス 135"/>
        <xdr:cNvSpPr txBox="1"/>
      </xdr:nvSpPr>
      <xdr:spPr>
        <a:xfrm>
          <a:off x="3225800" y="658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224823</xdr:rowOff>
    </xdr:from>
    <xdr:to>
      <xdr:col>15</xdr:col>
      <xdr:colOff>101600</xdr:colOff>
      <xdr:row>35</xdr:row>
      <xdr:rowOff>326423</xdr:rowOff>
    </xdr:to>
    <xdr:sp macro="" textlink="">
      <xdr:nvSpPr>
        <xdr:cNvPr id="137" name="楕円 136"/>
        <xdr:cNvSpPr/>
      </xdr:nvSpPr>
      <xdr:spPr bwMode="auto">
        <a:xfrm>
          <a:off x="2857500" y="683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336600</xdr:rowOff>
    </xdr:from>
    <xdr:ext cx="762000" cy="259045"/>
    <xdr:sp macro="" textlink="">
      <xdr:nvSpPr>
        <xdr:cNvPr id="138" name="テキスト ボックス 137"/>
        <xdr:cNvSpPr txBox="1"/>
      </xdr:nvSpPr>
      <xdr:spPr>
        <a:xfrm>
          <a:off x="2527300" y="66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149964</xdr:rowOff>
    </xdr:from>
    <xdr:to>
      <xdr:col>24</xdr:col>
      <xdr:colOff>63500</xdr:colOff>
      <xdr:row>36</xdr:row>
      <xdr:rowOff>155921</xdr:rowOff>
    </xdr:to>
    <xdr:cxnSp macro="">
      <xdr:nvCxnSpPr>
        <xdr:cNvPr id="58" name="直線コネクタ 57"/>
        <xdr:cNvCxnSpPr/>
      </xdr:nvCxnSpPr>
      <xdr:spPr>
        <a:xfrm>
          <a:off x="3797300" y="6322164"/>
          <a:ext cx="8382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149964</xdr:rowOff>
    </xdr:from>
    <xdr:to>
      <xdr:col>19</xdr:col>
      <xdr:colOff>177800</xdr:colOff>
      <xdr:row>36</xdr:row>
      <xdr:rowOff>168865</xdr:rowOff>
    </xdr:to>
    <xdr:cxnSp macro="">
      <xdr:nvCxnSpPr>
        <xdr:cNvPr id="61" name="直線コネクタ 60"/>
        <xdr:cNvCxnSpPr/>
      </xdr:nvCxnSpPr>
      <xdr:spPr>
        <a:xfrm flipV="1">
          <a:off x="2908300" y="6322164"/>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163429</xdr:rowOff>
    </xdr:from>
    <xdr:to>
      <xdr:col>15</xdr:col>
      <xdr:colOff>50800</xdr:colOff>
      <xdr:row>36</xdr:row>
      <xdr:rowOff>168865</xdr:rowOff>
    </xdr:to>
    <xdr:cxnSp macro="">
      <xdr:nvCxnSpPr>
        <xdr:cNvPr id="64" name="直線コネクタ 63"/>
        <xdr:cNvCxnSpPr/>
      </xdr:nvCxnSpPr>
      <xdr:spPr>
        <a:xfrm>
          <a:off x="2019300" y="63356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156767</xdr:rowOff>
    </xdr:from>
    <xdr:to>
      <xdr:col>10</xdr:col>
      <xdr:colOff>114300</xdr:colOff>
      <xdr:row>36</xdr:row>
      <xdr:rowOff>163429</xdr:rowOff>
    </xdr:to>
    <xdr:cxnSp macro="">
      <xdr:nvCxnSpPr>
        <xdr:cNvPr id="67" name="直線コネクタ 66"/>
        <xdr:cNvCxnSpPr/>
      </xdr:nvCxnSpPr>
      <xdr:spPr>
        <a:xfrm>
          <a:off x="1130300" y="6328967"/>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105121</xdr:rowOff>
    </xdr:from>
    <xdr:to>
      <xdr:col>24</xdr:col>
      <xdr:colOff>114300</xdr:colOff>
      <xdr:row>37</xdr:row>
      <xdr:rowOff>35271</xdr:rowOff>
    </xdr:to>
    <xdr:sp macro="" textlink="">
      <xdr:nvSpPr>
        <xdr:cNvPr id="77" name="楕円 76"/>
        <xdr:cNvSpPr/>
      </xdr:nvSpPr>
      <xdr:spPr>
        <a:xfrm>
          <a:off x="4584700" y="62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99164</xdr:rowOff>
    </xdr:from>
    <xdr:to>
      <xdr:col>20</xdr:col>
      <xdr:colOff>38100</xdr:colOff>
      <xdr:row>37</xdr:row>
      <xdr:rowOff>29314</xdr:rowOff>
    </xdr:to>
    <xdr:sp macro="" textlink="">
      <xdr:nvSpPr>
        <xdr:cNvPr id="79" name="楕円 78"/>
        <xdr:cNvSpPr/>
      </xdr:nvSpPr>
      <xdr:spPr>
        <a:xfrm>
          <a:off x="3746500" y="6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20441</xdr:rowOff>
    </xdr:from>
    <xdr:ext cx="534377" cy="259045"/>
    <xdr:sp macro="" textlink="">
      <xdr:nvSpPr>
        <xdr:cNvPr id="80" name="テキスト ボックス 79"/>
        <xdr:cNvSpPr txBox="1"/>
      </xdr:nvSpPr>
      <xdr:spPr>
        <a:xfrm>
          <a:off x="3530111" y="63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118065</xdr:rowOff>
    </xdr:from>
    <xdr:to>
      <xdr:col>15</xdr:col>
      <xdr:colOff>101600</xdr:colOff>
      <xdr:row>37</xdr:row>
      <xdr:rowOff>48215</xdr:rowOff>
    </xdr:to>
    <xdr:sp macro="" textlink="">
      <xdr:nvSpPr>
        <xdr:cNvPr id="81" name="楕円 80"/>
        <xdr:cNvSpPr/>
      </xdr:nvSpPr>
      <xdr:spPr>
        <a:xfrm>
          <a:off x="2857500" y="6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39342</xdr:rowOff>
    </xdr:from>
    <xdr:ext cx="534377" cy="259045"/>
    <xdr:sp macro="" textlink="">
      <xdr:nvSpPr>
        <xdr:cNvPr id="82" name="テキスト ボックス 81"/>
        <xdr:cNvSpPr txBox="1"/>
      </xdr:nvSpPr>
      <xdr:spPr>
        <a:xfrm>
          <a:off x="2641111" y="63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112629</xdr:rowOff>
    </xdr:from>
    <xdr:to>
      <xdr:col>10</xdr:col>
      <xdr:colOff>165100</xdr:colOff>
      <xdr:row>37</xdr:row>
      <xdr:rowOff>42779</xdr:rowOff>
    </xdr:to>
    <xdr:sp macro="" textlink="">
      <xdr:nvSpPr>
        <xdr:cNvPr id="83" name="楕円 82"/>
        <xdr:cNvSpPr/>
      </xdr:nvSpPr>
      <xdr:spPr>
        <a:xfrm>
          <a:off x="1968500" y="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33906</xdr:rowOff>
    </xdr:from>
    <xdr:ext cx="534377" cy="259045"/>
    <xdr:sp macro="" textlink="">
      <xdr:nvSpPr>
        <xdr:cNvPr id="84" name="テキスト ボックス 83"/>
        <xdr:cNvSpPr txBox="1"/>
      </xdr:nvSpPr>
      <xdr:spPr>
        <a:xfrm>
          <a:off x="1752111" y="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105967</xdr:rowOff>
    </xdr:from>
    <xdr:to>
      <xdr:col>6</xdr:col>
      <xdr:colOff>38100</xdr:colOff>
      <xdr:row>37</xdr:row>
      <xdr:rowOff>36117</xdr:rowOff>
    </xdr:to>
    <xdr:sp macro="" textlink="">
      <xdr:nvSpPr>
        <xdr:cNvPr id="85" name="楕円 84"/>
        <xdr:cNvSpPr/>
      </xdr:nvSpPr>
      <xdr:spPr>
        <a:xfrm>
          <a:off x="1079500" y="62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27244</xdr:rowOff>
    </xdr:from>
    <xdr:ext cx="534377" cy="259045"/>
    <xdr:sp macro="" textlink="">
      <xdr:nvSpPr>
        <xdr:cNvPr id="86" name="テキスト ボックス 85"/>
        <xdr:cNvSpPr txBox="1"/>
      </xdr:nvSpPr>
      <xdr:spPr>
        <a:xfrm>
          <a:off x="863111" y="63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170125</xdr:rowOff>
    </xdr:from>
    <xdr:to>
      <xdr:col>24</xdr:col>
      <xdr:colOff>63500</xdr:colOff>
      <xdr:row>57</xdr:row>
      <xdr:rowOff>83182</xdr:rowOff>
    </xdr:to>
    <xdr:cxnSp macro="">
      <xdr:nvCxnSpPr>
        <xdr:cNvPr id="118" name="直線コネクタ 117"/>
        <xdr:cNvCxnSpPr/>
      </xdr:nvCxnSpPr>
      <xdr:spPr>
        <a:xfrm flipV="1">
          <a:off x="3797300" y="9771325"/>
          <a:ext cx="8382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83182</xdr:rowOff>
    </xdr:from>
    <xdr:to>
      <xdr:col>19</xdr:col>
      <xdr:colOff>177800</xdr:colOff>
      <xdr:row>57</xdr:row>
      <xdr:rowOff>100914</xdr:rowOff>
    </xdr:to>
    <xdr:cxnSp macro="">
      <xdr:nvCxnSpPr>
        <xdr:cNvPr id="121" name="直線コネクタ 120"/>
        <xdr:cNvCxnSpPr/>
      </xdr:nvCxnSpPr>
      <xdr:spPr>
        <a:xfrm flipV="1">
          <a:off x="2908300" y="9855832"/>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100914</xdr:rowOff>
    </xdr:from>
    <xdr:to>
      <xdr:col>15</xdr:col>
      <xdr:colOff>50800</xdr:colOff>
      <xdr:row>57</xdr:row>
      <xdr:rowOff>110646</xdr:rowOff>
    </xdr:to>
    <xdr:cxnSp macro="">
      <xdr:nvCxnSpPr>
        <xdr:cNvPr id="124" name="直線コネクタ 123"/>
        <xdr:cNvCxnSpPr/>
      </xdr:nvCxnSpPr>
      <xdr:spPr>
        <a:xfrm flipV="1">
          <a:off x="2019300" y="9873564"/>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110646</xdr:rowOff>
    </xdr:from>
    <xdr:to>
      <xdr:col>10</xdr:col>
      <xdr:colOff>114300</xdr:colOff>
      <xdr:row>57</xdr:row>
      <xdr:rowOff>130697</xdr:rowOff>
    </xdr:to>
    <xdr:cxnSp macro="">
      <xdr:nvCxnSpPr>
        <xdr:cNvPr id="127" name="直線コネクタ 126"/>
        <xdr:cNvCxnSpPr/>
      </xdr:nvCxnSpPr>
      <xdr:spPr>
        <a:xfrm flipV="1">
          <a:off x="1130300" y="9883296"/>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119325</xdr:rowOff>
    </xdr:from>
    <xdr:to>
      <xdr:col>24</xdr:col>
      <xdr:colOff>114300</xdr:colOff>
      <xdr:row>57</xdr:row>
      <xdr:rowOff>49475</xdr:rowOff>
    </xdr:to>
    <xdr:sp macro="" textlink="">
      <xdr:nvSpPr>
        <xdr:cNvPr id="137" name="楕円 136"/>
        <xdr:cNvSpPr/>
      </xdr:nvSpPr>
      <xdr:spPr>
        <a:xfrm>
          <a:off x="4584700" y="9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97752</xdr:rowOff>
    </xdr:from>
    <xdr:ext cx="534377" cy="259045"/>
    <xdr:sp macro="" textlink="">
      <xdr:nvSpPr>
        <xdr:cNvPr id="138" name="物件費該当値テキスト"/>
        <xdr:cNvSpPr txBox="1"/>
      </xdr:nvSpPr>
      <xdr:spPr>
        <a:xfrm>
          <a:off x="4686300" y="96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32382</xdr:rowOff>
    </xdr:from>
    <xdr:to>
      <xdr:col>20</xdr:col>
      <xdr:colOff>38100</xdr:colOff>
      <xdr:row>57</xdr:row>
      <xdr:rowOff>133982</xdr:rowOff>
    </xdr:to>
    <xdr:sp macro="" textlink="">
      <xdr:nvSpPr>
        <xdr:cNvPr id="139" name="楕円 138"/>
        <xdr:cNvSpPr/>
      </xdr:nvSpPr>
      <xdr:spPr>
        <a:xfrm>
          <a:off x="3746500" y="9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125109</xdr:rowOff>
    </xdr:from>
    <xdr:ext cx="534377" cy="259045"/>
    <xdr:sp macro="" textlink="">
      <xdr:nvSpPr>
        <xdr:cNvPr id="140" name="テキスト ボックス 139"/>
        <xdr:cNvSpPr txBox="1"/>
      </xdr:nvSpPr>
      <xdr:spPr>
        <a:xfrm>
          <a:off x="3530111" y="98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50114</xdr:rowOff>
    </xdr:from>
    <xdr:to>
      <xdr:col>15</xdr:col>
      <xdr:colOff>101600</xdr:colOff>
      <xdr:row>57</xdr:row>
      <xdr:rowOff>151714</xdr:rowOff>
    </xdr:to>
    <xdr:sp macro="" textlink="">
      <xdr:nvSpPr>
        <xdr:cNvPr id="141" name="楕円 140"/>
        <xdr:cNvSpPr/>
      </xdr:nvSpPr>
      <xdr:spPr>
        <a:xfrm>
          <a:off x="2857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142841</xdr:rowOff>
    </xdr:from>
    <xdr:ext cx="534377" cy="259045"/>
    <xdr:sp macro="" textlink="">
      <xdr:nvSpPr>
        <xdr:cNvPr id="142" name="テキスト ボックス 141"/>
        <xdr:cNvSpPr txBox="1"/>
      </xdr:nvSpPr>
      <xdr:spPr>
        <a:xfrm>
          <a:off x="2641111" y="9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59846</xdr:rowOff>
    </xdr:from>
    <xdr:to>
      <xdr:col>10</xdr:col>
      <xdr:colOff>165100</xdr:colOff>
      <xdr:row>57</xdr:row>
      <xdr:rowOff>161446</xdr:rowOff>
    </xdr:to>
    <xdr:sp macro="" textlink="">
      <xdr:nvSpPr>
        <xdr:cNvPr id="143" name="楕円 142"/>
        <xdr:cNvSpPr/>
      </xdr:nvSpPr>
      <xdr:spPr>
        <a:xfrm>
          <a:off x="1968500" y="98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152573</xdr:rowOff>
    </xdr:from>
    <xdr:ext cx="534377" cy="259045"/>
    <xdr:sp macro="" textlink="">
      <xdr:nvSpPr>
        <xdr:cNvPr id="144" name="テキスト ボックス 143"/>
        <xdr:cNvSpPr txBox="1"/>
      </xdr:nvSpPr>
      <xdr:spPr>
        <a:xfrm>
          <a:off x="1752111" y="99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79897</xdr:rowOff>
    </xdr:from>
    <xdr:to>
      <xdr:col>6</xdr:col>
      <xdr:colOff>38100</xdr:colOff>
      <xdr:row>58</xdr:row>
      <xdr:rowOff>10047</xdr:rowOff>
    </xdr:to>
    <xdr:sp macro="" textlink="">
      <xdr:nvSpPr>
        <xdr:cNvPr id="145" name="楕円 144"/>
        <xdr:cNvSpPr/>
      </xdr:nvSpPr>
      <xdr:spPr>
        <a:xfrm>
          <a:off x="10795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1174</xdr:rowOff>
    </xdr:from>
    <xdr:ext cx="534377" cy="259045"/>
    <xdr:sp macro="" textlink="">
      <xdr:nvSpPr>
        <xdr:cNvPr id="146" name="テキスト ボックス 145"/>
        <xdr:cNvSpPr txBox="1"/>
      </xdr:nvSpPr>
      <xdr:spPr>
        <a:xfrm>
          <a:off x="863111" y="9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49098</xdr:rowOff>
    </xdr:from>
    <xdr:to>
      <xdr:col>24</xdr:col>
      <xdr:colOff>63500</xdr:colOff>
      <xdr:row>77</xdr:row>
      <xdr:rowOff>76340</xdr:rowOff>
    </xdr:to>
    <xdr:cxnSp macro="">
      <xdr:nvCxnSpPr>
        <xdr:cNvPr id="175" name="直線コネクタ 174"/>
        <xdr:cNvCxnSpPr/>
      </xdr:nvCxnSpPr>
      <xdr:spPr>
        <a:xfrm flipV="1">
          <a:off x="3797300" y="1325074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55460</xdr:rowOff>
    </xdr:from>
    <xdr:to>
      <xdr:col>19</xdr:col>
      <xdr:colOff>177800</xdr:colOff>
      <xdr:row>77</xdr:row>
      <xdr:rowOff>76340</xdr:rowOff>
    </xdr:to>
    <xdr:cxnSp macro="">
      <xdr:nvCxnSpPr>
        <xdr:cNvPr id="178" name="直線コネクタ 177"/>
        <xdr:cNvCxnSpPr/>
      </xdr:nvCxnSpPr>
      <xdr:spPr>
        <a:xfrm>
          <a:off x="2908300" y="13257110"/>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55460</xdr:rowOff>
    </xdr:from>
    <xdr:to>
      <xdr:col>15</xdr:col>
      <xdr:colOff>50800</xdr:colOff>
      <xdr:row>77</xdr:row>
      <xdr:rowOff>92570</xdr:rowOff>
    </xdr:to>
    <xdr:cxnSp macro="">
      <xdr:nvCxnSpPr>
        <xdr:cNvPr id="181" name="直線コネクタ 180"/>
        <xdr:cNvCxnSpPr/>
      </xdr:nvCxnSpPr>
      <xdr:spPr>
        <a:xfrm flipV="1">
          <a:off x="2019300" y="13257110"/>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92570</xdr:rowOff>
    </xdr:from>
    <xdr:to>
      <xdr:col>10</xdr:col>
      <xdr:colOff>114300</xdr:colOff>
      <xdr:row>77</xdr:row>
      <xdr:rowOff>99428</xdr:rowOff>
    </xdr:to>
    <xdr:cxnSp macro="">
      <xdr:nvCxnSpPr>
        <xdr:cNvPr id="184" name="直線コネクタ 183"/>
        <xdr:cNvCxnSpPr/>
      </xdr:nvCxnSpPr>
      <xdr:spPr>
        <a:xfrm flipV="1">
          <a:off x="1130300" y="13294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169748</xdr:rowOff>
    </xdr:from>
    <xdr:to>
      <xdr:col>24</xdr:col>
      <xdr:colOff>114300</xdr:colOff>
      <xdr:row>77</xdr:row>
      <xdr:rowOff>99898</xdr:rowOff>
    </xdr:to>
    <xdr:sp macro="" textlink="">
      <xdr:nvSpPr>
        <xdr:cNvPr id="194" name="楕円 193"/>
        <xdr:cNvSpPr/>
      </xdr:nvSpPr>
      <xdr:spPr>
        <a:xfrm>
          <a:off x="4584700" y="131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21175</xdr:rowOff>
    </xdr:from>
    <xdr:ext cx="469744" cy="259045"/>
    <xdr:sp macro="" textlink="">
      <xdr:nvSpPr>
        <xdr:cNvPr id="195" name="維持補修費該当値テキスト"/>
        <xdr:cNvSpPr txBox="1"/>
      </xdr:nvSpPr>
      <xdr:spPr>
        <a:xfrm>
          <a:off x="4686300" y="130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25540</xdr:rowOff>
    </xdr:from>
    <xdr:to>
      <xdr:col>20</xdr:col>
      <xdr:colOff>38100</xdr:colOff>
      <xdr:row>77</xdr:row>
      <xdr:rowOff>127140</xdr:rowOff>
    </xdr:to>
    <xdr:sp macro="" textlink="">
      <xdr:nvSpPr>
        <xdr:cNvPr id="196" name="楕円 195"/>
        <xdr:cNvSpPr/>
      </xdr:nvSpPr>
      <xdr:spPr>
        <a:xfrm>
          <a:off x="3746500" y="132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143667</xdr:rowOff>
    </xdr:from>
    <xdr:ext cx="469744" cy="259045"/>
    <xdr:sp macro="" textlink="">
      <xdr:nvSpPr>
        <xdr:cNvPr id="197" name="テキスト ボックス 196"/>
        <xdr:cNvSpPr txBox="1"/>
      </xdr:nvSpPr>
      <xdr:spPr>
        <a:xfrm>
          <a:off x="3562428" y="130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4660</xdr:rowOff>
    </xdr:from>
    <xdr:to>
      <xdr:col>15</xdr:col>
      <xdr:colOff>101600</xdr:colOff>
      <xdr:row>77</xdr:row>
      <xdr:rowOff>106260</xdr:rowOff>
    </xdr:to>
    <xdr:sp macro="" textlink="">
      <xdr:nvSpPr>
        <xdr:cNvPr id="198" name="楕円 197"/>
        <xdr:cNvSpPr/>
      </xdr:nvSpPr>
      <xdr:spPr>
        <a:xfrm>
          <a:off x="2857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122787</xdr:rowOff>
    </xdr:from>
    <xdr:ext cx="469744" cy="259045"/>
    <xdr:sp macro="" textlink="">
      <xdr:nvSpPr>
        <xdr:cNvPr id="199" name="テキスト ボックス 198"/>
        <xdr:cNvSpPr txBox="1"/>
      </xdr:nvSpPr>
      <xdr:spPr>
        <a:xfrm>
          <a:off x="2673428" y="129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41770</xdr:rowOff>
    </xdr:from>
    <xdr:to>
      <xdr:col>10</xdr:col>
      <xdr:colOff>165100</xdr:colOff>
      <xdr:row>77</xdr:row>
      <xdr:rowOff>143370</xdr:rowOff>
    </xdr:to>
    <xdr:sp macro="" textlink="">
      <xdr:nvSpPr>
        <xdr:cNvPr id="200" name="楕円 199"/>
        <xdr:cNvSpPr/>
      </xdr:nvSpPr>
      <xdr:spPr>
        <a:xfrm>
          <a:off x="1968500" y="132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159897</xdr:rowOff>
    </xdr:from>
    <xdr:ext cx="469744" cy="259045"/>
    <xdr:sp macro="" textlink="">
      <xdr:nvSpPr>
        <xdr:cNvPr id="201" name="テキスト ボックス 200"/>
        <xdr:cNvSpPr txBox="1"/>
      </xdr:nvSpPr>
      <xdr:spPr>
        <a:xfrm>
          <a:off x="1784428" y="130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48628</xdr:rowOff>
    </xdr:from>
    <xdr:to>
      <xdr:col>6</xdr:col>
      <xdr:colOff>38100</xdr:colOff>
      <xdr:row>77</xdr:row>
      <xdr:rowOff>150228</xdr:rowOff>
    </xdr:to>
    <xdr:sp macro="" textlink="">
      <xdr:nvSpPr>
        <xdr:cNvPr id="202" name="楕円 201"/>
        <xdr:cNvSpPr/>
      </xdr:nvSpPr>
      <xdr:spPr>
        <a:xfrm>
          <a:off x="1079500" y="132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166755</xdr:rowOff>
    </xdr:from>
    <xdr:ext cx="469744" cy="259045"/>
    <xdr:sp macro="" textlink="">
      <xdr:nvSpPr>
        <xdr:cNvPr id="203" name="テキスト ボックス 202"/>
        <xdr:cNvSpPr txBox="1"/>
      </xdr:nvSpPr>
      <xdr:spPr>
        <a:xfrm>
          <a:off x="895428" y="1302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111444</xdr:rowOff>
    </xdr:from>
    <xdr:to>
      <xdr:col>24</xdr:col>
      <xdr:colOff>63500</xdr:colOff>
      <xdr:row>96</xdr:row>
      <xdr:rowOff>152006</xdr:rowOff>
    </xdr:to>
    <xdr:cxnSp macro="">
      <xdr:nvCxnSpPr>
        <xdr:cNvPr id="233" name="直線コネクタ 232"/>
        <xdr:cNvCxnSpPr/>
      </xdr:nvCxnSpPr>
      <xdr:spPr>
        <a:xfrm flipV="1">
          <a:off x="3797300" y="16570644"/>
          <a:ext cx="838200" cy="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137582</xdr:rowOff>
    </xdr:from>
    <xdr:to>
      <xdr:col>19</xdr:col>
      <xdr:colOff>177800</xdr:colOff>
      <xdr:row>96</xdr:row>
      <xdr:rowOff>152006</xdr:rowOff>
    </xdr:to>
    <xdr:cxnSp macro="">
      <xdr:nvCxnSpPr>
        <xdr:cNvPr id="236" name="直線コネクタ 235"/>
        <xdr:cNvCxnSpPr/>
      </xdr:nvCxnSpPr>
      <xdr:spPr>
        <a:xfrm>
          <a:off x="2908300" y="16596782"/>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137582</xdr:rowOff>
    </xdr:from>
    <xdr:to>
      <xdr:col>15</xdr:col>
      <xdr:colOff>50800</xdr:colOff>
      <xdr:row>97</xdr:row>
      <xdr:rowOff>21704</xdr:rowOff>
    </xdr:to>
    <xdr:cxnSp macro="">
      <xdr:nvCxnSpPr>
        <xdr:cNvPr id="239" name="直線コネクタ 238"/>
        <xdr:cNvCxnSpPr/>
      </xdr:nvCxnSpPr>
      <xdr:spPr>
        <a:xfrm flipV="1">
          <a:off x="2019300" y="16596782"/>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21704</xdr:rowOff>
    </xdr:from>
    <xdr:to>
      <xdr:col>10</xdr:col>
      <xdr:colOff>114300</xdr:colOff>
      <xdr:row>97</xdr:row>
      <xdr:rowOff>70952</xdr:rowOff>
    </xdr:to>
    <xdr:cxnSp macro="">
      <xdr:nvCxnSpPr>
        <xdr:cNvPr id="242" name="直線コネクタ 241"/>
        <xdr:cNvCxnSpPr/>
      </xdr:nvCxnSpPr>
      <xdr:spPr>
        <a:xfrm flipV="1">
          <a:off x="1130300" y="16652354"/>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60644</xdr:rowOff>
    </xdr:from>
    <xdr:to>
      <xdr:col>24</xdr:col>
      <xdr:colOff>114300</xdr:colOff>
      <xdr:row>96</xdr:row>
      <xdr:rowOff>162244</xdr:rowOff>
    </xdr:to>
    <xdr:sp macro="" textlink="">
      <xdr:nvSpPr>
        <xdr:cNvPr id="252" name="楕円 251"/>
        <xdr:cNvSpPr/>
      </xdr:nvSpPr>
      <xdr:spPr>
        <a:xfrm>
          <a:off x="4584700" y="165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39071</xdr:rowOff>
    </xdr:from>
    <xdr:ext cx="599010" cy="259045"/>
    <xdr:sp macro="" textlink="">
      <xdr:nvSpPr>
        <xdr:cNvPr id="253" name="扶助費該当値テキスト"/>
        <xdr:cNvSpPr txBox="1"/>
      </xdr:nvSpPr>
      <xdr:spPr>
        <a:xfrm>
          <a:off x="4686300" y="164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101206</xdr:rowOff>
    </xdr:from>
    <xdr:to>
      <xdr:col>20</xdr:col>
      <xdr:colOff>38100</xdr:colOff>
      <xdr:row>97</xdr:row>
      <xdr:rowOff>31356</xdr:rowOff>
    </xdr:to>
    <xdr:sp macro="" textlink="">
      <xdr:nvSpPr>
        <xdr:cNvPr id="254" name="楕円 253"/>
        <xdr:cNvSpPr/>
      </xdr:nvSpPr>
      <xdr:spPr>
        <a:xfrm>
          <a:off x="3746500" y="165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22483</xdr:rowOff>
    </xdr:from>
    <xdr:ext cx="599010" cy="259045"/>
    <xdr:sp macro="" textlink="">
      <xdr:nvSpPr>
        <xdr:cNvPr id="255" name="テキスト ボックス 254"/>
        <xdr:cNvSpPr txBox="1"/>
      </xdr:nvSpPr>
      <xdr:spPr>
        <a:xfrm>
          <a:off x="3497795" y="1665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86782</xdr:rowOff>
    </xdr:from>
    <xdr:to>
      <xdr:col>15</xdr:col>
      <xdr:colOff>101600</xdr:colOff>
      <xdr:row>97</xdr:row>
      <xdr:rowOff>16932</xdr:rowOff>
    </xdr:to>
    <xdr:sp macro="" textlink="">
      <xdr:nvSpPr>
        <xdr:cNvPr id="256" name="楕円 255"/>
        <xdr:cNvSpPr/>
      </xdr:nvSpPr>
      <xdr:spPr>
        <a:xfrm>
          <a:off x="2857500" y="165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8059</xdr:rowOff>
    </xdr:from>
    <xdr:ext cx="599010" cy="259045"/>
    <xdr:sp macro="" textlink="">
      <xdr:nvSpPr>
        <xdr:cNvPr id="257" name="テキスト ボックス 256"/>
        <xdr:cNvSpPr txBox="1"/>
      </xdr:nvSpPr>
      <xdr:spPr>
        <a:xfrm>
          <a:off x="2608795" y="1663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142354</xdr:rowOff>
    </xdr:from>
    <xdr:to>
      <xdr:col>10</xdr:col>
      <xdr:colOff>165100</xdr:colOff>
      <xdr:row>97</xdr:row>
      <xdr:rowOff>72504</xdr:rowOff>
    </xdr:to>
    <xdr:sp macro="" textlink="">
      <xdr:nvSpPr>
        <xdr:cNvPr id="258" name="楕円 257"/>
        <xdr:cNvSpPr/>
      </xdr:nvSpPr>
      <xdr:spPr>
        <a:xfrm>
          <a:off x="1968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63631</xdr:rowOff>
    </xdr:from>
    <xdr:ext cx="534377" cy="259045"/>
    <xdr:sp macro="" textlink="">
      <xdr:nvSpPr>
        <xdr:cNvPr id="259" name="テキスト ボックス 258"/>
        <xdr:cNvSpPr txBox="1"/>
      </xdr:nvSpPr>
      <xdr:spPr>
        <a:xfrm>
          <a:off x="1752111" y="166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20152</xdr:rowOff>
    </xdr:from>
    <xdr:to>
      <xdr:col>6</xdr:col>
      <xdr:colOff>38100</xdr:colOff>
      <xdr:row>97</xdr:row>
      <xdr:rowOff>121752</xdr:rowOff>
    </xdr:to>
    <xdr:sp macro="" textlink="">
      <xdr:nvSpPr>
        <xdr:cNvPr id="260" name="楕円 259"/>
        <xdr:cNvSpPr/>
      </xdr:nvSpPr>
      <xdr:spPr>
        <a:xfrm>
          <a:off x="1079500" y="166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112879</xdr:rowOff>
    </xdr:from>
    <xdr:ext cx="534377" cy="259045"/>
    <xdr:sp macro="" textlink="">
      <xdr:nvSpPr>
        <xdr:cNvPr id="261" name="テキスト ボックス 260"/>
        <xdr:cNvSpPr txBox="1"/>
      </xdr:nvSpPr>
      <xdr:spPr>
        <a:xfrm>
          <a:off x="863111" y="167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117701</xdr:rowOff>
    </xdr:from>
    <xdr:to>
      <xdr:col>55</xdr:col>
      <xdr:colOff>0</xdr:colOff>
      <xdr:row>37</xdr:row>
      <xdr:rowOff>119873</xdr:rowOff>
    </xdr:to>
    <xdr:cxnSp macro="">
      <xdr:nvCxnSpPr>
        <xdr:cNvPr id="290" name="直線コネクタ 289"/>
        <xdr:cNvCxnSpPr/>
      </xdr:nvCxnSpPr>
      <xdr:spPr>
        <a:xfrm flipV="1">
          <a:off x="9639300" y="646135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119873</xdr:rowOff>
    </xdr:from>
    <xdr:to>
      <xdr:col>50</xdr:col>
      <xdr:colOff>114300</xdr:colOff>
      <xdr:row>37</xdr:row>
      <xdr:rowOff>137848</xdr:rowOff>
    </xdr:to>
    <xdr:cxnSp macro="">
      <xdr:nvCxnSpPr>
        <xdr:cNvPr id="293" name="直線コネクタ 292"/>
        <xdr:cNvCxnSpPr/>
      </xdr:nvCxnSpPr>
      <xdr:spPr>
        <a:xfrm flipV="1">
          <a:off x="8750300" y="6463523"/>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133757</xdr:rowOff>
    </xdr:from>
    <xdr:to>
      <xdr:col>45</xdr:col>
      <xdr:colOff>177800</xdr:colOff>
      <xdr:row>37</xdr:row>
      <xdr:rowOff>137848</xdr:rowOff>
    </xdr:to>
    <xdr:cxnSp macro="">
      <xdr:nvCxnSpPr>
        <xdr:cNvPr id="296" name="直線コネクタ 295"/>
        <xdr:cNvCxnSpPr/>
      </xdr:nvCxnSpPr>
      <xdr:spPr>
        <a:xfrm>
          <a:off x="7861300" y="6477407"/>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109837</xdr:rowOff>
    </xdr:from>
    <xdr:to>
      <xdr:col>41</xdr:col>
      <xdr:colOff>50800</xdr:colOff>
      <xdr:row>37</xdr:row>
      <xdr:rowOff>133757</xdr:rowOff>
    </xdr:to>
    <xdr:cxnSp macro="">
      <xdr:nvCxnSpPr>
        <xdr:cNvPr id="299" name="直線コネクタ 298"/>
        <xdr:cNvCxnSpPr/>
      </xdr:nvCxnSpPr>
      <xdr:spPr>
        <a:xfrm>
          <a:off x="6972300" y="6453487"/>
          <a:ext cx="889000" cy="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66901</xdr:rowOff>
    </xdr:from>
    <xdr:to>
      <xdr:col>55</xdr:col>
      <xdr:colOff>50800</xdr:colOff>
      <xdr:row>37</xdr:row>
      <xdr:rowOff>168501</xdr:rowOff>
    </xdr:to>
    <xdr:sp macro="" textlink="">
      <xdr:nvSpPr>
        <xdr:cNvPr id="309" name="楕円 308"/>
        <xdr:cNvSpPr/>
      </xdr:nvSpPr>
      <xdr:spPr>
        <a:xfrm>
          <a:off x="10426700" y="64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153278</xdr:rowOff>
    </xdr:from>
    <xdr:ext cx="534377" cy="259045"/>
    <xdr:sp macro="" textlink="">
      <xdr:nvSpPr>
        <xdr:cNvPr id="310" name="補助費等該当値テキスト"/>
        <xdr:cNvSpPr txBox="1"/>
      </xdr:nvSpPr>
      <xdr:spPr>
        <a:xfrm>
          <a:off x="10528300" y="63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69073</xdr:rowOff>
    </xdr:from>
    <xdr:to>
      <xdr:col>50</xdr:col>
      <xdr:colOff>165100</xdr:colOff>
      <xdr:row>37</xdr:row>
      <xdr:rowOff>170673</xdr:rowOff>
    </xdr:to>
    <xdr:sp macro="" textlink="">
      <xdr:nvSpPr>
        <xdr:cNvPr id="311" name="楕円 310"/>
        <xdr:cNvSpPr/>
      </xdr:nvSpPr>
      <xdr:spPr>
        <a:xfrm>
          <a:off x="9588500" y="64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161800</xdr:rowOff>
    </xdr:from>
    <xdr:ext cx="534377" cy="259045"/>
    <xdr:sp macro="" textlink="">
      <xdr:nvSpPr>
        <xdr:cNvPr id="312" name="テキスト ボックス 311"/>
        <xdr:cNvSpPr txBox="1"/>
      </xdr:nvSpPr>
      <xdr:spPr>
        <a:xfrm>
          <a:off x="9372111" y="65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87048</xdr:rowOff>
    </xdr:from>
    <xdr:to>
      <xdr:col>46</xdr:col>
      <xdr:colOff>38100</xdr:colOff>
      <xdr:row>38</xdr:row>
      <xdr:rowOff>17198</xdr:rowOff>
    </xdr:to>
    <xdr:sp macro="" textlink="">
      <xdr:nvSpPr>
        <xdr:cNvPr id="313" name="楕円 312"/>
        <xdr:cNvSpPr/>
      </xdr:nvSpPr>
      <xdr:spPr>
        <a:xfrm>
          <a:off x="8699500" y="64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8325</xdr:rowOff>
    </xdr:from>
    <xdr:ext cx="534377" cy="259045"/>
    <xdr:sp macro="" textlink="">
      <xdr:nvSpPr>
        <xdr:cNvPr id="314" name="テキスト ボックス 313"/>
        <xdr:cNvSpPr txBox="1"/>
      </xdr:nvSpPr>
      <xdr:spPr>
        <a:xfrm>
          <a:off x="8483111" y="65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82957</xdr:rowOff>
    </xdr:from>
    <xdr:to>
      <xdr:col>41</xdr:col>
      <xdr:colOff>101600</xdr:colOff>
      <xdr:row>38</xdr:row>
      <xdr:rowOff>13106</xdr:rowOff>
    </xdr:to>
    <xdr:sp macro="" textlink="">
      <xdr:nvSpPr>
        <xdr:cNvPr id="315" name="楕円 314"/>
        <xdr:cNvSpPr/>
      </xdr:nvSpPr>
      <xdr:spPr>
        <a:xfrm>
          <a:off x="7810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4233</xdr:rowOff>
    </xdr:from>
    <xdr:ext cx="534377" cy="259045"/>
    <xdr:sp macro="" textlink="">
      <xdr:nvSpPr>
        <xdr:cNvPr id="316" name="テキスト ボックス 315"/>
        <xdr:cNvSpPr txBox="1"/>
      </xdr:nvSpPr>
      <xdr:spPr>
        <a:xfrm>
          <a:off x="7594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59037</xdr:rowOff>
    </xdr:from>
    <xdr:to>
      <xdr:col>36</xdr:col>
      <xdr:colOff>165100</xdr:colOff>
      <xdr:row>37</xdr:row>
      <xdr:rowOff>160637</xdr:rowOff>
    </xdr:to>
    <xdr:sp macro="" textlink="">
      <xdr:nvSpPr>
        <xdr:cNvPr id="317" name="楕円 316"/>
        <xdr:cNvSpPr/>
      </xdr:nvSpPr>
      <xdr:spPr>
        <a:xfrm>
          <a:off x="6921500" y="6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151764</xdr:rowOff>
    </xdr:from>
    <xdr:ext cx="534377" cy="259045"/>
    <xdr:sp macro="" textlink="">
      <xdr:nvSpPr>
        <xdr:cNvPr id="318" name="テキスト ボックス 317"/>
        <xdr:cNvSpPr txBox="1"/>
      </xdr:nvSpPr>
      <xdr:spPr>
        <a:xfrm>
          <a:off x="6705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65538</xdr:rowOff>
    </xdr:from>
    <xdr:to>
      <xdr:col>55</xdr:col>
      <xdr:colOff>0</xdr:colOff>
      <xdr:row>57</xdr:row>
      <xdr:rowOff>116337</xdr:rowOff>
    </xdr:to>
    <xdr:cxnSp macro="">
      <xdr:nvCxnSpPr>
        <xdr:cNvPr id="345" name="直線コネクタ 344"/>
        <xdr:cNvCxnSpPr/>
      </xdr:nvCxnSpPr>
      <xdr:spPr>
        <a:xfrm flipV="1">
          <a:off x="9639300" y="9666738"/>
          <a:ext cx="838200" cy="2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87488</xdr:rowOff>
    </xdr:from>
    <xdr:to>
      <xdr:col>50</xdr:col>
      <xdr:colOff>114300</xdr:colOff>
      <xdr:row>57</xdr:row>
      <xdr:rowOff>116337</xdr:rowOff>
    </xdr:to>
    <xdr:cxnSp macro="">
      <xdr:nvCxnSpPr>
        <xdr:cNvPr id="348" name="直線コネクタ 347"/>
        <xdr:cNvCxnSpPr/>
      </xdr:nvCxnSpPr>
      <xdr:spPr>
        <a:xfrm>
          <a:off x="8750300" y="9860138"/>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57939</xdr:rowOff>
    </xdr:from>
    <xdr:to>
      <xdr:col>45</xdr:col>
      <xdr:colOff>177800</xdr:colOff>
      <xdr:row>57</xdr:row>
      <xdr:rowOff>87488</xdr:rowOff>
    </xdr:to>
    <xdr:cxnSp macro="">
      <xdr:nvCxnSpPr>
        <xdr:cNvPr id="351" name="直線コネクタ 350"/>
        <xdr:cNvCxnSpPr/>
      </xdr:nvCxnSpPr>
      <xdr:spPr>
        <a:xfrm>
          <a:off x="7861300" y="9830589"/>
          <a:ext cx="8890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57939</xdr:rowOff>
    </xdr:from>
    <xdr:to>
      <xdr:col>41</xdr:col>
      <xdr:colOff>50800</xdr:colOff>
      <xdr:row>57</xdr:row>
      <xdr:rowOff>134054</xdr:rowOff>
    </xdr:to>
    <xdr:cxnSp macro="">
      <xdr:nvCxnSpPr>
        <xdr:cNvPr id="354" name="直線コネクタ 353"/>
        <xdr:cNvCxnSpPr/>
      </xdr:nvCxnSpPr>
      <xdr:spPr>
        <a:xfrm flipV="1">
          <a:off x="6972300" y="9830589"/>
          <a:ext cx="889000" cy="7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14738</xdr:rowOff>
    </xdr:from>
    <xdr:to>
      <xdr:col>55</xdr:col>
      <xdr:colOff>50800</xdr:colOff>
      <xdr:row>56</xdr:row>
      <xdr:rowOff>116338</xdr:rowOff>
    </xdr:to>
    <xdr:sp macro="" textlink="">
      <xdr:nvSpPr>
        <xdr:cNvPr id="364" name="楕円 363"/>
        <xdr:cNvSpPr/>
      </xdr:nvSpPr>
      <xdr:spPr>
        <a:xfrm>
          <a:off x="10426700" y="9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37615</xdr:rowOff>
    </xdr:from>
    <xdr:ext cx="534377" cy="259045"/>
    <xdr:sp macro="" textlink="">
      <xdr:nvSpPr>
        <xdr:cNvPr id="365" name="普通建設事業費該当値テキスト"/>
        <xdr:cNvSpPr txBox="1"/>
      </xdr:nvSpPr>
      <xdr:spPr>
        <a:xfrm>
          <a:off x="10528300" y="94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65537</xdr:rowOff>
    </xdr:from>
    <xdr:to>
      <xdr:col>50</xdr:col>
      <xdr:colOff>165100</xdr:colOff>
      <xdr:row>57</xdr:row>
      <xdr:rowOff>167137</xdr:rowOff>
    </xdr:to>
    <xdr:sp macro="" textlink="">
      <xdr:nvSpPr>
        <xdr:cNvPr id="366" name="楕円 365"/>
        <xdr:cNvSpPr/>
      </xdr:nvSpPr>
      <xdr:spPr>
        <a:xfrm>
          <a:off x="95885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158264</xdr:rowOff>
    </xdr:from>
    <xdr:ext cx="534377" cy="259045"/>
    <xdr:sp macro="" textlink="">
      <xdr:nvSpPr>
        <xdr:cNvPr id="367" name="テキスト ボックス 366"/>
        <xdr:cNvSpPr txBox="1"/>
      </xdr:nvSpPr>
      <xdr:spPr>
        <a:xfrm>
          <a:off x="9372111" y="99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36688</xdr:rowOff>
    </xdr:from>
    <xdr:to>
      <xdr:col>46</xdr:col>
      <xdr:colOff>38100</xdr:colOff>
      <xdr:row>57</xdr:row>
      <xdr:rowOff>138288</xdr:rowOff>
    </xdr:to>
    <xdr:sp macro="" textlink="">
      <xdr:nvSpPr>
        <xdr:cNvPr id="368" name="楕円 367"/>
        <xdr:cNvSpPr/>
      </xdr:nvSpPr>
      <xdr:spPr>
        <a:xfrm>
          <a:off x="8699500" y="9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129415</xdr:rowOff>
    </xdr:from>
    <xdr:ext cx="534377" cy="259045"/>
    <xdr:sp macro="" textlink="">
      <xdr:nvSpPr>
        <xdr:cNvPr id="369" name="テキスト ボックス 368"/>
        <xdr:cNvSpPr txBox="1"/>
      </xdr:nvSpPr>
      <xdr:spPr>
        <a:xfrm>
          <a:off x="8483111" y="9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7139</xdr:rowOff>
    </xdr:from>
    <xdr:to>
      <xdr:col>41</xdr:col>
      <xdr:colOff>101600</xdr:colOff>
      <xdr:row>57</xdr:row>
      <xdr:rowOff>108739</xdr:rowOff>
    </xdr:to>
    <xdr:sp macro="" textlink="">
      <xdr:nvSpPr>
        <xdr:cNvPr id="370" name="楕円 369"/>
        <xdr:cNvSpPr/>
      </xdr:nvSpPr>
      <xdr:spPr>
        <a:xfrm>
          <a:off x="7810500" y="97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99866</xdr:rowOff>
    </xdr:from>
    <xdr:ext cx="534377" cy="259045"/>
    <xdr:sp macro="" textlink="">
      <xdr:nvSpPr>
        <xdr:cNvPr id="371" name="テキスト ボックス 370"/>
        <xdr:cNvSpPr txBox="1"/>
      </xdr:nvSpPr>
      <xdr:spPr>
        <a:xfrm>
          <a:off x="7594111" y="98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83254</xdr:rowOff>
    </xdr:from>
    <xdr:to>
      <xdr:col>36</xdr:col>
      <xdr:colOff>165100</xdr:colOff>
      <xdr:row>58</xdr:row>
      <xdr:rowOff>13404</xdr:rowOff>
    </xdr:to>
    <xdr:sp macro="" textlink="">
      <xdr:nvSpPr>
        <xdr:cNvPr id="372" name="楕円 371"/>
        <xdr:cNvSpPr/>
      </xdr:nvSpPr>
      <xdr:spPr>
        <a:xfrm>
          <a:off x="6921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4531</xdr:rowOff>
    </xdr:from>
    <xdr:ext cx="534377" cy="259045"/>
    <xdr:sp macro="" textlink="">
      <xdr:nvSpPr>
        <xdr:cNvPr id="373" name="テキスト ボックス 372"/>
        <xdr:cNvSpPr txBox="1"/>
      </xdr:nvSpPr>
      <xdr:spPr>
        <a:xfrm>
          <a:off x="6705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16980</xdr:rowOff>
    </xdr:from>
    <xdr:to>
      <xdr:col>55</xdr:col>
      <xdr:colOff>0</xdr:colOff>
      <xdr:row>79</xdr:row>
      <xdr:rowOff>30074</xdr:rowOff>
    </xdr:to>
    <xdr:cxnSp macro="">
      <xdr:nvCxnSpPr>
        <xdr:cNvPr id="402" name="直線コネクタ 401"/>
        <xdr:cNvCxnSpPr/>
      </xdr:nvCxnSpPr>
      <xdr:spPr>
        <a:xfrm>
          <a:off x="9639300" y="13561530"/>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14579</xdr:rowOff>
    </xdr:from>
    <xdr:to>
      <xdr:col>50</xdr:col>
      <xdr:colOff>114300</xdr:colOff>
      <xdr:row>79</xdr:row>
      <xdr:rowOff>16980</xdr:rowOff>
    </xdr:to>
    <xdr:cxnSp macro="">
      <xdr:nvCxnSpPr>
        <xdr:cNvPr id="405" name="直線コネクタ 404"/>
        <xdr:cNvCxnSpPr/>
      </xdr:nvCxnSpPr>
      <xdr:spPr>
        <a:xfrm>
          <a:off x="8750300" y="1355912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142633</xdr:rowOff>
    </xdr:from>
    <xdr:to>
      <xdr:col>45</xdr:col>
      <xdr:colOff>177800</xdr:colOff>
      <xdr:row>79</xdr:row>
      <xdr:rowOff>14579</xdr:rowOff>
    </xdr:to>
    <xdr:cxnSp macro="">
      <xdr:nvCxnSpPr>
        <xdr:cNvPr id="408" name="直線コネクタ 407"/>
        <xdr:cNvCxnSpPr/>
      </xdr:nvCxnSpPr>
      <xdr:spPr>
        <a:xfrm>
          <a:off x="7861300" y="13515733"/>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65315</xdr:rowOff>
    </xdr:from>
    <xdr:to>
      <xdr:col>41</xdr:col>
      <xdr:colOff>50800</xdr:colOff>
      <xdr:row>78</xdr:row>
      <xdr:rowOff>142633</xdr:rowOff>
    </xdr:to>
    <xdr:cxnSp macro="">
      <xdr:nvCxnSpPr>
        <xdr:cNvPr id="411" name="直線コネクタ 410"/>
        <xdr:cNvCxnSpPr/>
      </xdr:nvCxnSpPr>
      <xdr:spPr>
        <a:xfrm>
          <a:off x="6972300" y="13438415"/>
          <a:ext cx="889000" cy="7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150724</xdr:rowOff>
    </xdr:from>
    <xdr:to>
      <xdr:col>55</xdr:col>
      <xdr:colOff>50800</xdr:colOff>
      <xdr:row>79</xdr:row>
      <xdr:rowOff>80874</xdr:rowOff>
    </xdr:to>
    <xdr:sp macro="" textlink="">
      <xdr:nvSpPr>
        <xdr:cNvPr id="421" name="楕円 420"/>
        <xdr:cNvSpPr/>
      </xdr:nvSpPr>
      <xdr:spPr>
        <a:xfrm>
          <a:off x="10426700" y="135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65651</xdr:rowOff>
    </xdr:from>
    <xdr:ext cx="469744" cy="259045"/>
    <xdr:sp macro="" textlink="">
      <xdr:nvSpPr>
        <xdr:cNvPr id="422" name="普通建設事業費 （ うち新規整備　）該当値テキスト"/>
        <xdr:cNvSpPr txBox="1"/>
      </xdr:nvSpPr>
      <xdr:spPr>
        <a:xfrm>
          <a:off x="10528300"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137630</xdr:rowOff>
    </xdr:from>
    <xdr:to>
      <xdr:col>50</xdr:col>
      <xdr:colOff>165100</xdr:colOff>
      <xdr:row>79</xdr:row>
      <xdr:rowOff>67780</xdr:rowOff>
    </xdr:to>
    <xdr:sp macro="" textlink="">
      <xdr:nvSpPr>
        <xdr:cNvPr id="423" name="楕円 422"/>
        <xdr:cNvSpPr/>
      </xdr:nvSpPr>
      <xdr:spPr>
        <a:xfrm>
          <a:off x="9588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58907</xdr:rowOff>
    </xdr:from>
    <xdr:ext cx="469744" cy="259045"/>
    <xdr:sp macro="" textlink="">
      <xdr:nvSpPr>
        <xdr:cNvPr id="424" name="テキスト ボックス 423"/>
        <xdr:cNvSpPr txBox="1"/>
      </xdr:nvSpPr>
      <xdr:spPr>
        <a:xfrm>
          <a:off x="9404428"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135229</xdr:rowOff>
    </xdr:from>
    <xdr:to>
      <xdr:col>46</xdr:col>
      <xdr:colOff>38100</xdr:colOff>
      <xdr:row>79</xdr:row>
      <xdr:rowOff>65379</xdr:rowOff>
    </xdr:to>
    <xdr:sp macro="" textlink="">
      <xdr:nvSpPr>
        <xdr:cNvPr id="425" name="楕円 424"/>
        <xdr:cNvSpPr/>
      </xdr:nvSpPr>
      <xdr:spPr>
        <a:xfrm>
          <a:off x="8699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56506</xdr:rowOff>
    </xdr:from>
    <xdr:ext cx="469744" cy="259045"/>
    <xdr:sp macro="" textlink="">
      <xdr:nvSpPr>
        <xdr:cNvPr id="426" name="テキスト ボックス 425"/>
        <xdr:cNvSpPr txBox="1"/>
      </xdr:nvSpPr>
      <xdr:spPr>
        <a:xfrm>
          <a:off x="8515428" y="1360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91833</xdr:rowOff>
    </xdr:from>
    <xdr:to>
      <xdr:col>41</xdr:col>
      <xdr:colOff>101600</xdr:colOff>
      <xdr:row>79</xdr:row>
      <xdr:rowOff>21983</xdr:rowOff>
    </xdr:to>
    <xdr:sp macro="" textlink="">
      <xdr:nvSpPr>
        <xdr:cNvPr id="427" name="楕円 426"/>
        <xdr:cNvSpPr/>
      </xdr:nvSpPr>
      <xdr:spPr>
        <a:xfrm>
          <a:off x="7810500" y="134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13110</xdr:rowOff>
    </xdr:from>
    <xdr:ext cx="469744" cy="259045"/>
    <xdr:sp macro="" textlink="">
      <xdr:nvSpPr>
        <xdr:cNvPr id="428" name="テキスト ボックス 427"/>
        <xdr:cNvSpPr txBox="1"/>
      </xdr:nvSpPr>
      <xdr:spPr>
        <a:xfrm>
          <a:off x="7626428" y="1355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14515</xdr:rowOff>
    </xdr:from>
    <xdr:to>
      <xdr:col>36</xdr:col>
      <xdr:colOff>165100</xdr:colOff>
      <xdr:row>78</xdr:row>
      <xdr:rowOff>116115</xdr:rowOff>
    </xdr:to>
    <xdr:sp macro="" textlink="">
      <xdr:nvSpPr>
        <xdr:cNvPr id="429" name="楕円 428"/>
        <xdr:cNvSpPr/>
      </xdr:nvSpPr>
      <xdr:spPr>
        <a:xfrm>
          <a:off x="6921500" y="133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107242</xdr:rowOff>
    </xdr:from>
    <xdr:ext cx="534377" cy="259045"/>
    <xdr:sp macro="" textlink="">
      <xdr:nvSpPr>
        <xdr:cNvPr id="430" name="テキスト ボックス 429"/>
        <xdr:cNvSpPr txBox="1"/>
      </xdr:nvSpPr>
      <xdr:spPr>
        <a:xfrm>
          <a:off x="6705111" y="134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80327</xdr:rowOff>
    </xdr:from>
    <xdr:to>
      <xdr:col>55</xdr:col>
      <xdr:colOff>0</xdr:colOff>
      <xdr:row>97</xdr:row>
      <xdr:rowOff>73101</xdr:rowOff>
    </xdr:to>
    <xdr:cxnSp macro="">
      <xdr:nvCxnSpPr>
        <xdr:cNvPr id="459" name="直線コネクタ 458"/>
        <xdr:cNvCxnSpPr/>
      </xdr:nvCxnSpPr>
      <xdr:spPr>
        <a:xfrm flipV="1">
          <a:off x="9639300" y="16368077"/>
          <a:ext cx="838200" cy="3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153163</xdr:rowOff>
    </xdr:from>
    <xdr:to>
      <xdr:col>50</xdr:col>
      <xdr:colOff>114300</xdr:colOff>
      <xdr:row>97</xdr:row>
      <xdr:rowOff>73101</xdr:rowOff>
    </xdr:to>
    <xdr:cxnSp macro="">
      <xdr:nvCxnSpPr>
        <xdr:cNvPr id="462" name="直線コネクタ 461"/>
        <xdr:cNvCxnSpPr/>
      </xdr:nvCxnSpPr>
      <xdr:spPr>
        <a:xfrm>
          <a:off x="8750300" y="16612363"/>
          <a:ext cx="889000" cy="9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144717</xdr:rowOff>
    </xdr:from>
    <xdr:to>
      <xdr:col>45</xdr:col>
      <xdr:colOff>177800</xdr:colOff>
      <xdr:row>96</xdr:row>
      <xdr:rowOff>153163</xdr:rowOff>
    </xdr:to>
    <xdr:cxnSp macro="">
      <xdr:nvCxnSpPr>
        <xdr:cNvPr id="465" name="直線コネクタ 464"/>
        <xdr:cNvCxnSpPr/>
      </xdr:nvCxnSpPr>
      <xdr:spPr>
        <a:xfrm>
          <a:off x="7861300" y="16432467"/>
          <a:ext cx="889000" cy="1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144717</xdr:rowOff>
    </xdr:from>
    <xdr:to>
      <xdr:col>41</xdr:col>
      <xdr:colOff>50800</xdr:colOff>
      <xdr:row>97</xdr:row>
      <xdr:rowOff>57062</xdr:rowOff>
    </xdr:to>
    <xdr:cxnSp macro="">
      <xdr:nvCxnSpPr>
        <xdr:cNvPr id="468" name="直線コネクタ 467"/>
        <xdr:cNvCxnSpPr/>
      </xdr:nvCxnSpPr>
      <xdr:spPr>
        <a:xfrm flipV="1">
          <a:off x="6972300" y="16432467"/>
          <a:ext cx="889000" cy="2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29527</xdr:rowOff>
    </xdr:from>
    <xdr:to>
      <xdr:col>55</xdr:col>
      <xdr:colOff>50800</xdr:colOff>
      <xdr:row>95</xdr:row>
      <xdr:rowOff>131127</xdr:rowOff>
    </xdr:to>
    <xdr:sp macro="" textlink="">
      <xdr:nvSpPr>
        <xdr:cNvPr id="478" name="楕円 477"/>
        <xdr:cNvSpPr/>
      </xdr:nvSpPr>
      <xdr:spPr>
        <a:xfrm>
          <a:off x="10426700" y="163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52404</xdr:rowOff>
    </xdr:from>
    <xdr:ext cx="534377" cy="259045"/>
    <xdr:sp macro="" textlink="">
      <xdr:nvSpPr>
        <xdr:cNvPr id="479" name="普通建設事業費 （ うち更新整備　）該当値テキスト"/>
        <xdr:cNvSpPr txBox="1"/>
      </xdr:nvSpPr>
      <xdr:spPr>
        <a:xfrm>
          <a:off x="10528300" y="161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22301</xdr:rowOff>
    </xdr:from>
    <xdr:to>
      <xdr:col>50</xdr:col>
      <xdr:colOff>165100</xdr:colOff>
      <xdr:row>97</xdr:row>
      <xdr:rowOff>123901</xdr:rowOff>
    </xdr:to>
    <xdr:sp macro="" textlink="">
      <xdr:nvSpPr>
        <xdr:cNvPr id="480" name="楕円 479"/>
        <xdr:cNvSpPr/>
      </xdr:nvSpPr>
      <xdr:spPr>
        <a:xfrm>
          <a:off x="9588500" y="16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115028</xdr:rowOff>
    </xdr:from>
    <xdr:ext cx="534377" cy="259045"/>
    <xdr:sp macro="" textlink="">
      <xdr:nvSpPr>
        <xdr:cNvPr id="481" name="テキスト ボックス 480"/>
        <xdr:cNvSpPr txBox="1"/>
      </xdr:nvSpPr>
      <xdr:spPr>
        <a:xfrm>
          <a:off x="9372111" y="16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102363</xdr:rowOff>
    </xdr:from>
    <xdr:to>
      <xdr:col>46</xdr:col>
      <xdr:colOff>38100</xdr:colOff>
      <xdr:row>97</xdr:row>
      <xdr:rowOff>32513</xdr:rowOff>
    </xdr:to>
    <xdr:sp macro="" textlink="">
      <xdr:nvSpPr>
        <xdr:cNvPr id="482" name="楕円 481"/>
        <xdr:cNvSpPr/>
      </xdr:nvSpPr>
      <xdr:spPr>
        <a:xfrm>
          <a:off x="8699500" y="165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23640</xdr:rowOff>
    </xdr:from>
    <xdr:ext cx="534377" cy="259045"/>
    <xdr:sp macro="" textlink="">
      <xdr:nvSpPr>
        <xdr:cNvPr id="483" name="テキスト ボックス 482"/>
        <xdr:cNvSpPr txBox="1"/>
      </xdr:nvSpPr>
      <xdr:spPr>
        <a:xfrm>
          <a:off x="8483111" y="166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93917</xdr:rowOff>
    </xdr:from>
    <xdr:to>
      <xdr:col>41</xdr:col>
      <xdr:colOff>101600</xdr:colOff>
      <xdr:row>96</xdr:row>
      <xdr:rowOff>24067</xdr:rowOff>
    </xdr:to>
    <xdr:sp macro="" textlink="">
      <xdr:nvSpPr>
        <xdr:cNvPr id="484" name="楕円 483"/>
        <xdr:cNvSpPr/>
      </xdr:nvSpPr>
      <xdr:spPr>
        <a:xfrm>
          <a:off x="7810500" y="1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40594</xdr:rowOff>
    </xdr:from>
    <xdr:ext cx="534377" cy="259045"/>
    <xdr:sp macro="" textlink="">
      <xdr:nvSpPr>
        <xdr:cNvPr id="485" name="テキスト ボックス 484"/>
        <xdr:cNvSpPr txBox="1"/>
      </xdr:nvSpPr>
      <xdr:spPr>
        <a:xfrm>
          <a:off x="7594111" y="161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6262</xdr:rowOff>
    </xdr:from>
    <xdr:to>
      <xdr:col>36</xdr:col>
      <xdr:colOff>165100</xdr:colOff>
      <xdr:row>97</xdr:row>
      <xdr:rowOff>107862</xdr:rowOff>
    </xdr:to>
    <xdr:sp macro="" textlink="">
      <xdr:nvSpPr>
        <xdr:cNvPr id="486" name="楕円 485"/>
        <xdr:cNvSpPr/>
      </xdr:nvSpPr>
      <xdr:spPr>
        <a:xfrm>
          <a:off x="69215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98989</xdr:rowOff>
    </xdr:from>
    <xdr:ext cx="534377" cy="259045"/>
    <xdr:sp macro="" textlink="">
      <xdr:nvSpPr>
        <xdr:cNvPr id="487" name="テキスト ボックス 486"/>
        <xdr:cNvSpPr txBox="1"/>
      </xdr:nvSpPr>
      <xdr:spPr>
        <a:xfrm>
          <a:off x="6705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110874</xdr:rowOff>
    </xdr:from>
    <xdr:to>
      <xdr:col>85</xdr:col>
      <xdr:colOff>127000</xdr:colOff>
      <xdr:row>38</xdr:row>
      <xdr:rowOff>113023</xdr:rowOff>
    </xdr:to>
    <xdr:cxnSp macro="">
      <xdr:nvCxnSpPr>
        <xdr:cNvPr id="514" name="直線コネクタ 513"/>
        <xdr:cNvCxnSpPr/>
      </xdr:nvCxnSpPr>
      <xdr:spPr>
        <a:xfrm flipV="1">
          <a:off x="15481300" y="662597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113023</xdr:rowOff>
    </xdr:from>
    <xdr:to>
      <xdr:col>81</xdr:col>
      <xdr:colOff>50800</xdr:colOff>
      <xdr:row>38</xdr:row>
      <xdr:rowOff>130191</xdr:rowOff>
    </xdr:to>
    <xdr:cxnSp macro="">
      <xdr:nvCxnSpPr>
        <xdr:cNvPr id="517" name="直線コネクタ 516"/>
        <xdr:cNvCxnSpPr/>
      </xdr:nvCxnSpPr>
      <xdr:spPr>
        <a:xfrm flipV="1">
          <a:off x="14592300" y="6628123"/>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120109</xdr:rowOff>
    </xdr:from>
    <xdr:to>
      <xdr:col>76</xdr:col>
      <xdr:colOff>114300</xdr:colOff>
      <xdr:row>38</xdr:row>
      <xdr:rowOff>130191</xdr:rowOff>
    </xdr:to>
    <xdr:cxnSp macro="">
      <xdr:nvCxnSpPr>
        <xdr:cNvPr id="520" name="直線コネクタ 519"/>
        <xdr:cNvCxnSpPr/>
      </xdr:nvCxnSpPr>
      <xdr:spPr>
        <a:xfrm>
          <a:off x="13703300" y="6635209"/>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120109</xdr:rowOff>
    </xdr:from>
    <xdr:to>
      <xdr:col>71</xdr:col>
      <xdr:colOff>177800</xdr:colOff>
      <xdr:row>38</xdr:row>
      <xdr:rowOff>137460</xdr:rowOff>
    </xdr:to>
    <xdr:cxnSp macro="">
      <xdr:nvCxnSpPr>
        <xdr:cNvPr id="523" name="直線コネクタ 522"/>
        <xdr:cNvCxnSpPr/>
      </xdr:nvCxnSpPr>
      <xdr:spPr>
        <a:xfrm flipV="1">
          <a:off x="12814300" y="663520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60074</xdr:rowOff>
    </xdr:from>
    <xdr:to>
      <xdr:col>85</xdr:col>
      <xdr:colOff>177800</xdr:colOff>
      <xdr:row>38</xdr:row>
      <xdr:rowOff>161674</xdr:rowOff>
    </xdr:to>
    <xdr:sp macro="" textlink="">
      <xdr:nvSpPr>
        <xdr:cNvPr id="533" name="楕円 532"/>
        <xdr:cNvSpPr/>
      </xdr:nvSpPr>
      <xdr:spPr>
        <a:xfrm>
          <a:off x="16268700" y="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146451</xdr:rowOff>
    </xdr:from>
    <xdr:ext cx="469744" cy="259045"/>
    <xdr:sp macro="" textlink="">
      <xdr:nvSpPr>
        <xdr:cNvPr id="534" name="災害復旧事業費該当値テキスト"/>
        <xdr:cNvSpPr txBox="1"/>
      </xdr:nvSpPr>
      <xdr:spPr>
        <a:xfrm>
          <a:off x="16370300" y="64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62223</xdr:rowOff>
    </xdr:from>
    <xdr:to>
      <xdr:col>81</xdr:col>
      <xdr:colOff>101600</xdr:colOff>
      <xdr:row>38</xdr:row>
      <xdr:rowOff>163823</xdr:rowOff>
    </xdr:to>
    <xdr:sp macro="" textlink="">
      <xdr:nvSpPr>
        <xdr:cNvPr id="535" name="楕円 534"/>
        <xdr:cNvSpPr/>
      </xdr:nvSpPr>
      <xdr:spPr>
        <a:xfrm>
          <a:off x="15430500" y="6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154950</xdr:rowOff>
    </xdr:from>
    <xdr:ext cx="469744" cy="259045"/>
    <xdr:sp macro="" textlink="">
      <xdr:nvSpPr>
        <xdr:cNvPr id="536" name="テキスト ボックス 535"/>
        <xdr:cNvSpPr txBox="1"/>
      </xdr:nvSpPr>
      <xdr:spPr>
        <a:xfrm>
          <a:off x="15246428" y="66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79391</xdr:rowOff>
    </xdr:from>
    <xdr:to>
      <xdr:col>76</xdr:col>
      <xdr:colOff>165100</xdr:colOff>
      <xdr:row>39</xdr:row>
      <xdr:rowOff>9541</xdr:rowOff>
    </xdr:to>
    <xdr:sp macro="" textlink="">
      <xdr:nvSpPr>
        <xdr:cNvPr id="537" name="楕円 536"/>
        <xdr:cNvSpPr/>
      </xdr:nvSpPr>
      <xdr:spPr>
        <a:xfrm>
          <a:off x="14541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668</xdr:rowOff>
    </xdr:from>
    <xdr:ext cx="378565" cy="259045"/>
    <xdr:sp macro="" textlink="">
      <xdr:nvSpPr>
        <xdr:cNvPr id="538" name="テキスト ボックス 537"/>
        <xdr:cNvSpPr txBox="1"/>
      </xdr:nvSpPr>
      <xdr:spPr>
        <a:xfrm>
          <a:off x="14403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69309</xdr:rowOff>
    </xdr:from>
    <xdr:to>
      <xdr:col>72</xdr:col>
      <xdr:colOff>38100</xdr:colOff>
      <xdr:row>38</xdr:row>
      <xdr:rowOff>170909</xdr:rowOff>
    </xdr:to>
    <xdr:sp macro="" textlink="">
      <xdr:nvSpPr>
        <xdr:cNvPr id="539" name="楕円 538"/>
        <xdr:cNvSpPr/>
      </xdr:nvSpPr>
      <xdr:spPr>
        <a:xfrm>
          <a:off x="13652500" y="65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162036</xdr:rowOff>
    </xdr:from>
    <xdr:ext cx="378565" cy="259045"/>
    <xdr:sp macro="" textlink="">
      <xdr:nvSpPr>
        <xdr:cNvPr id="540" name="テキスト ボックス 539"/>
        <xdr:cNvSpPr txBox="1"/>
      </xdr:nvSpPr>
      <xdr:spPr>
        <a:xfrm>
          <a:off x="13514017" y="667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86660</xdr:rowOff>
    </xdr:from>
    <xdr:to>
      <xdr:col>67</xdr:col>
      <xdr:colOff>101600</xdr:colOff>
      <xdr:row>39</xdr:row>
      <xdr:rowOff>16810</xdr:rowOff>
    </xdr:to>
    <xdr:sp macro="" textlink="">
      <xdr:nvSpPr>
        <xdr:cNvPr id="541" name="楕円 540"/>
        <xdr:cNvSpPr/>
      </xdr:nvSpPr>
      <xdr:spPr>
        <a:xfrm>
          <a:off x="12763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7937</xdr:rowOff>
    </xdr:from>
    <xdr:ext cx="313932" cy="259045"/>
    <xdr:sp macro="" textlink="">
      <xdr:nvSpPr>
        <xdr:cNvPr id="542" name="テキスト ボックス 541"/>
        <xdr:cNvSpPr txBox="1"/>
      </xdr:nvSpPr>
      <xdr:spPr>
        <a:xfrm>
          <a:off x="12657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129623</xdr:rowOff>
    </xdr:from>
    <xdr:to>
      <xdr:col>85</xdr:col>
      <xdr:colOff>127000</xdr:colOff>
      <xdr:row>77</xdr:row>
      <xdr:rowOff>4845</xdr:rowOff>
    </xdr:to>
    <xdr:cxnSp macro="">
      <xdr:nvCxnSpPr>
        <xdr:cNvPr id="634" name="直線コネクタ 633"/>
        <xdr:cNvCxnSpPr/>
      </xdr:nvCxnSpPr>
      <xdr:spPr>
        <a:xfrm>
          <a:off x="15481300" y="13159823"/>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129623</xdr:rowOff>
    </xdr:from>
    <xdr:to>
      <xdr:col>81</xdr:col>
      <xdr:colOff>50800</xdr:colOff>
      <xdr:row>76</xdr:row>
      <xdr:rowOff>146044</xdr:rowOff>
    </xdr:to>
    <xdr:cxnSp macro="">
      <xdr:nvCxnSpPr>
        <xdr:cNvPr id="637" name="直線コネクタ 636"/>
        <xdr:cNvCxnSpPr/>
      </xdr:nvCxnSpPr>
      <xdr:spPr>
        <a:xfrm flipV="1">
          <a:off x="14592300" y="13159823"/>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146044</xdr:rowOff>
    </xdr:from>
    <xdr:to>
      <xdr:col>76</xdr:col>
      <xdr:colOff>114300</xdr:colOff>
      <xdr:row>76</xdr:row>
      <xdr:rowOff>148730</xdr:rowOff>
    </xdr:to>
    <xdr:cxnSp macro="">
      <xdr:nvCxnSpPr>
        <xdr:cNvPr id="640" name="直線コネクタ 639"/>
        <xdr:cNvCxnSpPr/>
      </xdr:nvCxnSpPr>
      <xdr:spPr>
        <a:xfrm flipV="1">
          <a:off x="13703300" y="1317624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148730</xdr:rowOff>
    </xdr:from>
    <xdr:to>
      <xdr:col>71</xdr:col>
      <xdr:colOff>177800</xdr:colOff>
      <xdr:row>76</xdr:row>
      <xdr:rowOff>153273</xdr:rowOff>
    </xdr:to>
    <xdr:cxnSp macro="">
      <xdr:nvCxnSpPr>
        <xdr:cNvPr id="643" name="直線コネクタ 642"/>
        <xdr:cNvCxnSpPr/>
      </xdr:nvCxnSpPr>
      <xdr:spPr>
        <a:xfrm flipV="1">
          <a:off x="12814300" y="13178930"/>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125495</xdr:rowOff>
    </xdr:from>
    <xdr:to>
      <xdr:col>85</xdr:col>
      <xdr:colOff>177800</xdr:colOff>
      <xdr:row>77</xdr:row>
      <xdr:rowOff>55645</xdr:rowOff>
    </xdr:to>
    <xdr:sp macro="" textlink="">
      <xdr:nvSpPr>
        <xdr:cNvPr id="653" name="楕円 652"/>
        <xdr:cNvSpPr/>
      </xdr:nvSpPr>
      <xdr:spPr>
        <a:xfrm>
          <a:off x="16268700" y="131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103922</xdr:rowOff>
    </xdr:from>
    <xdr:ext cx="534377" cy="259045"/>
    <xdr:sp macro="" textlink="">
      <xdr:nvSpPr>
        <xdr:cNvPr id="654" name="公債費該当値テキスト"/>
        <xdr:cNvSpPr txBox="1"/>
      </xdr:nvSpPr>
      <xdr:spPr>
        <a:xfrm>
          <a:off x="16370300" y="131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78823</xdr:rowOff>
    </xdr:from>
    <xdr:to>
      <xdr:col>81</xdr:col>
      <xdr:colOff>101600</xdr:colOff>
      <xdr:row>77</xdr:row>
      <xdr:rowOff>8973</xdr:rowOff>
    </xdr:to>
    <xdr:sp macro="" textlink="">
      <xdr:nvSpPr>
        <xdr:cNvPr id="655" name="楕円 654"/>
        <xdr:cNvSpPr/>
      </xdr:nvSpPr>
      <xdr:spPr>
        <a:xfrm>
          <a:off x="15430500" y="131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xdr:rowOff>
    </xdr:from>
    <xdr:ext cx="534377" cy="259045"/>
    <xdr:sp macro="" textlink="">
      <xdr:nvSpPr>
        <xdr:cNvPr id="656" name="テキスト ボックス 655"/>
        <xdr:cNvSpPr txBox="1"/>
      </xdr:nvSpPr>
      <xdr:spPr>
        <a:xfrm>
          <a:off x="15214111" y="132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95244</xdr:rowOff>
    </xdr:from>
    <xdr:to>
      <xdr:col>76</xdr:col>
      <xdr:colOff>165100</xdr:colOff>
      <xdr:row>77</xdr:row>
      <xdr:rowOff>25394</xdr:rowOff>
    </xdr:to>
    <xdr:sp macro="" textlink="">
      <xdr:nvSpPr>
        <xdr:cNvPr id="657" name="楕円 656"/>
        <xdr:cNvSpPr/>
      </xdr:nvSpPr>
      <xdr:spPr>
        <a:xfrm>
          <a:off x="14541500" y="131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16521</xdr:rowOff>
    </xdr:from>
    <xdr:ext cx="534377" cy="259045"/>
    <xdr:sp macro="" textlink="">
      <xdr:nvSpPr>
        <xdr:cNvPr id="658" name="テキスト ボックス 657"/>
        <xdr:cNvSpPr txBox="1"/>
      </xdr:nvSpPr>
      <xdr:spPr>
        <a:xfrm>
          <a:off x="14325111" y="132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97930</xdr:rowOff>
    </xdr:from>
    <xdr:to>
      <xdr:col>72</xdr:col>
      <xdr:colOff>38100</xdr:colOff>
      <xdr:row>77</xdr:row>
      <xdr:rowOff>28080</xdr:rowOff>
    </xdr:to>
    <xdr:sp macro="" textlink="">
      <xdr:nvSpPr>
        <xdr:cNvPr id="659" name="楕円 658"/>
        <xdr:cNvSpPr/>
      </xdr:nvSpPr>
      <xdr:spPr>
        <a:xfrm>
          <a:off x="13652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19207</xdr:rowOff>
    </xdr:from>
    <xdr:ext cx="534377" cy="259045"/>
    <xdr:sp macro="" textlink="">
      <xdr:nvSpPr>
        <xdr:cNvPr id="660" name="テキスト ボックス 659"/>
        <xdr:cNvSpPr txBox="1"/>
      </xdr:nvSpPr>
      <xdr:spPr>
        <a:xfrm>
          <a:off x="13436111" y="132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102473</xdr:rowOff>
    </xdr:from>
    <xdr:to>
      <xdr:col>67</xdr:col>
      <xdr:colOff>101600</xdr:colOff>
      <xdr:row>77</xdr:row>
      <xdr:rowOff>32623</xdr:rowOff>
    </xdr:to>
    <xdr:sp macro="" textlink="">
      <xdr:nvSpPr>
        <xdr:cNvPr id="661" name="楕円 660"/>
        <xdr:cNvSpPr/>
      </xdr:nvSpPr>
      <xdr:spPr>
        <a:xfrm>
          <a:off x="12763500" y="131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23750</xdr:rowOff>
    </xdr:from>
    <xdr:ext cx="534377" cy="259045"/>
    <xdr:sp macro="" textlink="">
      <xdr:nvSpPr>
        <xdr:cNvPr id="662" name="テキスト ボックス 661"/>
        <xdr:cNvSpPr txBox="1"/>
      </xdr:nvSpPr>
      <xdr:spPr>
        <a:xfrm>
          <a:off x="12547111" y="132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129085</xdr:rowOff>
    </xdr:from>
    <xdr:to>
      <xdr:col>85</xdr:col>
      <xdr:colOff>127000</xdr:colOff>
      <xdr:row>98</xdr:row>
      <xdr:rowOff>153781</xdr:rowOff>
    </xdr:to>
    <xdr:cxnSp macro="">
      <xdr:nvCxnSpPr>
        <xdr:cNvPr id="691" name="直線コネクタ 690"/>
        <xdr:cNvCxnSpPr/>
      </xdr:nvCxnSpPr>
      <xdr:spPr>
        <a:xfrm flipV="1">
          <a:off x="15481300" y="16931185"/>
          <a:ext cx="8382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153781</xdr:rowOff>
    </xdr:from>
    <xdr:to>
      <xdr:col>81</xdr:col>
      <xdr:colOff>50800</xdr:colOff>
      <xdr:row>99</xdr:row>
      <xdr:rowOff>2243</xdr:rowOff>
    </xdr:to>
    <xdr:cxnSp macro="">
      <xdr:nvCxnSpPr>
        <xdr:cNvPr id="694" name="直線コネクタ 693"/>
        <xdr:cNvCxnSpPr/>
      </xdr:nvCxnSpPr>
      <xdr:spPr>
        <a:xfrm flipV="1">
          <a:off x="14592300" y="16955881"/>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163261</xdr:rowOff>
    </xdr:from>
    <xdr:to>
      <xdr:col>76</xdr:col>
      <xdr:colOff>114300</xdr:colOff>
      <xdr:row>99</xdr:row>
      <xdr:rowOff>2243</xdr:rowOff>
    </xdr:to>
    <xdr:cxnSp macro="">
      <xdr:nvCxnSpPr>
        <xdr:cNvPr id="697" name="直線コネクタ 696"/>
        <xdr:cNvCxnSpPr/>
      </xdr:nvCxnSpPr>
      <xdr:spPr>
        <a:xfrm>
          <a:off x="13703300" y="1696536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161226</xdr:rowOff>
    </xdr:from>
    <xdr:to>
      <xdr:col>71</xdr:col>
      <xdr:colOff>177800</xdr:colOff>
      <xdr:row>98</xdr:row>
      <xdr:rowOff>163261</xdr:rowOff>
    </xdr:to>
    <xdr:cxnSp macro="">
      <xdr:nvCxnSpPr>
        <xdr:cNvPr id="700" name="直線コネクタ 699"/>
        <xdr:cNvCxnSpPr/>
      </xdr:nvCxnSpPr>
      <xdr:spPr>
        <a:xfrm>
          <a:off x="12814300" y="16963326"/>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78285</xdr:rowOff>
    </xdr:from>
    <xdr:to>
      <xdr:col>85</xdr:col>
      <xdr:colOff>177800</xdr:colOff>
      <xdr:row>99</xdr:row>
      <xdr:rowOff>8435</xdr:rowOff>
    </xdr:to>
    <xdr:sp macro="" textlink="">
      <xdr:nvSpPr>
        <xdr:cNvPr id="710" name="楕円 709"/>
        <xdr:cNvSpPr/>
      </xdr:nvSpPr>
      <xdr:spPr>
        <a:xfrm>
          <a:off x="16268700" y="168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164662</xdr:rowOff>
    </xdr:from>
    <xdr:ext cx="534377" cy="259045"/>
    <xdr:sp macro="" textlink="">
      <xdr:nvSpPr>
        <xdr:cNvPr id="711" name="積立金該当値テキスト"/>
        <xdr:cNvSpPr txBox="1"/>
      </xdr:nvSpPr>
      <xdr:spPr>
        <a:xfrm>
          <a:off x="16370300" y="167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102981</xdr:rowOff>
    </xdr:from>
    <xdr:to>
      <xdr:col>81</xdr:col>
      <xdr:colOff>101600</xdr:colOff>
      <xdr:row>99</xdr:row>
      <xdr:rowOff>33131</xdr:rowOff>
    </xdr:to>
    <xdr:sp macro="" textlink="">
      <xdr:nvSpPr>
        <xdr:cNvPr id="712" name="楕円 711"/>
        <xdr:cNvSpPr/>
      </xdr:nvSpPr>
      <xdr:spPr>
        <a:xfrm>
          <a:off x="15430500" y="169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24258</xdr:rowOff>
    </xdr:from>
    <xdr:ext cx="469744" cy="259045"/>
    <xdr:sp macro="" textlink="">
      <xdr:nvSpPr>
        <xdr:cNvPr id="713" name="テキスト ボックス 712"/>
        <xdr:cNvSpPr txBox="1"/>
      </xdr:nvSpPr>
      <xdr:spPr>
        <a:xfrm>
          <a:off x="15246428" y="1699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122893</xdr:rowOff>
    </xdr:from>
    <xdr:to>
      <xdr:col>76</xdr:col>
      <xdr:colOff>165100</xdr:colOff>
      <xdr:row>99</xdr:row>
      <xdr:rowOff>53043</xdr:rowOff>
    </xdr:to>
    <xdr:sp macro="" textlink="">
      <xdr:nvSpPr>
        <xdr:cNvPr id="714" name="楕円 713"/>
        <xdr:cNvSpPr/>
      </xdr:nvSpPr>
      <xdr:spPr>
        <a:xfrm>
          <a:off x="14541500" y="169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44170</xdr:rowOff>
    </xdr:from>
    <xdr:ext cx="469744" cy="259045"/>
    <xdr:sp macro="" textlink="">
      <xdr:nvSpPr>
        <xdr:cNvPr id="715" name="テキスト ボックス 714"/>
        <xdr:cNvSpPr txBox="1"/>
      </xdr:nvSpPr>
      <xdr:spPr>
        <a:xfrm>
          <a:off x="14357428" y="170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112461</xdr:rowOff>
    </xdr:from>
    <xdr:to>
      <xdr:col>72</xdr:col>
      <xdr:colOff>38100</xdr:colOff>
      <xdr:row>99</xdr:row>
      <xdr:rowOff>42611</xdr:rowOff>
    </xdr:to>
    <xdr:sp macro="" textlink="">
      <xdr:nvSpPr>
        <xdr:cNvPr id="716" name="楕円 715"/>
        <xdr:cNvSpPr/>
      </xdr:nvSpPr>
      <xdr:spPr>
        <a:xfrm>
          <a:off x="13652500" y="169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33738</xdr:rowOff>
    </xdr:from>
    <xdr:ext cx="469744" cy="259045"/>
    <xdr:sp macro="" textlink="">
      <xdr:nvSpPr>
        <xdr:cNvPr id="717" name="テキスト ボックス 716"/>
        <xdr:cNvSpPr txBox="1"/>
      </xdr:nvSpPr>
      <xdr:spPr>
        <a:xfrm>
          <a:off x="13468428" y="170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110426</xdr:rowOff>
    </xdr:from>
    <xdr:to>
      <xdr:col>67</xdr:col>
      <xdr:colOff>101600</xdr:colOff>
      <xdr:row>99</xdr:row>
      <xdr:rowOff>40576</xdr:rowOff>
    </xdr:to>
    <xdr:sp macro="" textlink="">
      <xdr:nvSpPr>
        <xdr:cNvPr id="718" name="楕円 717"/>
        <xdr:cNvSpPr/>
      </xdr:nvSpPr>
      <xdr:spPr>
        <a:xfrm>
          <a:off x="12763500" y="169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31703</xdr:rowOff>
    </xdr:from>
    <xdr:ext cx="469744" cy="259045"/>
    <xdr:sp macro="" textlink="">
      <xdr:nvSpPr>
        <xdr:cNvPr id="719" name="テキスト ボックス 718"/>
        <xdr:cNvSpPr txBox="1"/>
      </xdr:nvSpPr>
      <xdr:spPr>
        <a:xfrm>
          <a:off x="12579428" y="170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74484</xdr:rowOff>
    </xdr:from>
    <xdr:to>
      <xdr:col>116</xdr:col>
      <xdr:colOff>63500</xdr:colOff>
      <xdr:row>59</xdr:row>
      <xdr:rowOff>81374</xdr:rowOff>
    </xdr:to>
    <xdr:cxnSp macro="">
      <xdr:nvCxnSpPr>
        <xdr:cNvPr id="807" name="直線コネクタ 806"/>
        <xdr:cNvCxnSpPr/>
      </xdr:nvCxnSpPr>
      <xdr:spPr>
        <a:xfrm>
          <a:off x="21323300" y="10190034"/>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73471</xdr:rowOff>
    </xdr:from>
    <xdr:to>
      <xdr:col>111</xdr:col>
      <xdr:colOff>177800</xdr:colOff>
      <xdr:row>59</xdr:row>
      <xdr:rowOff>74484</xdr:rowOff>
    </xdr:to>
    <xdr:cxnSp macro="">
      <xdr:nvCxnSpPr>
        <xdr:cNvPr id="810" name="直線コネクタ 809"/>
        <xdr:cNvCxnSpPr/>
      </xdr:nvCxnSpPr>
      <xdr:spPr>
        <a:xfrm>
          <a:off x="20434300" y="1018902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65862</xdr:rowOff>
    </xdr:from>
    <xdr:to>
      <xdr:col>107</xdr:col>
      <xdr:colOff>50800</xdr:colOff>
      <xdr:row>59</xdr:row>
      <xdr:rowOff>73471</xdr:rowOff>
    </xdr:to>
    <xdr:cxnSp macro="">
      <xdr:nvCxnSpPr>
        <xdr:cNvPr id="813" name="直線コネクタ 812"/>
        <xdr:cNvCxnSpPr/>
      </xdr:nvCxnSpPr>
      <xdr:spPr>
        <a:xfrm>
          <a:off x="19545300" y="1018141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59755</xdr:rowOff>
    </xdr:from>
    <xdr:to>
      <xdr:col>102</xdr:col>
      <xdr:colOff>114300</xdr:colOff>
      <xdr:row>59</xdr:row>
      <xdr:rowOff>65862</xdr:rowOff>
    </xdr:to>
    <xdr:cxnSp macro="">
      <xdr:nvCxnSpPr>
        <xdr:cNvPr id="816" name="直線コネクタ 815"/>
        <xdr:cNvCxnSpPr/>
      </xdr:nvCxnSpPr>
      <xdr:spPr>
        <a:xfrm>
          <a:off x="18656300" y="10175305"/>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30574</xdr:rowOff>
    </xdr:from>
    <xdr:to>
      <xdr:col>116</xdr:col>
      <xdr:colOff>114300</xdr:colOff>
      <xdr:row>59</xdr:row>
      <xdr:rowOff>132174</xdr:rowOff>
    </xdr:to>
    <xdr:sp macro="" textlink="">
      <xdr:nvSpPr>
        <xdr:cNvPr id="826" name="楕円 825"/>
        <xdr:cNvSpPr/>
      </xdr:nvSpPr>
      <xdr:spPr>
        <a:xfrm>
          <a:off x="22110700" y="101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116951</xdr:rowOff>
    </xdr:from>
    <xdr:ext cx="378565" cy="259045"/>
    <xdr:sp macro="" textlink="">
      <xdr:nvSpPr>
        <xdr:cNvPr id="827" name="貸付金該当値テキスト"/>
        <xdr:cNvSpPr txBox="1"/>
      </xdr:nvSpPr>
      <xdr:spPr>
        <a:xfrm>
          <a:off x="22212300" y="1006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23684</xdr:rowOff>
    </xdr:from>
    <xdr:to>
      <xdr:col>112</xdr:col>
      <xdr:colOff>38100</xdr:colOff>
      <xdr:row>59</xdr:row>
      <xdr:rowOff>125284</xdr:rowOff>
    </xdr:to>
    <xdr:sp macro="" textlink="">
      <xdr:nvSpPr>
        <xdr:cNvPr id="828" name="楕円 827"/>
        <xdr:cNvSpPr/>
      </xdr:nvSpPr>
      <xdr:spPr>
        <a:xfrm>
          <a:off x="21272500" y="101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116411</xdr:rowOff>
    </xdr:from>
    <xdr:ext cx="378565" cy="259045"/>
    <xdr:sp macro="" textlink="">
      <xdr:nvSpPr>
        <xdr:cNvPr id="829" name="テキスト ボックス 828"/>
        <xdr:cNvSpPr txBox="1"/>
      </xdr:nvSpPr>
      <xdr:spPr>
        <a:xfrm>
          <a:off x="21134017" y="1023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22671</xdr:rowOff>
    </xdr:from>
    <xdr:to>
      <xdr:col>107</xdr:col>
      <xdr:colOff>101600</xdr:colOff>
      <xdr:row>59</xdr:row>
      <xdr:rowOff>124271</xdr:rowOff>
    </xdr:to>
    <xdr:sp macro="" textlink="">
      <xdr:nvSpPr>
        <xdr:cNvPr id="830" name="楕円 829"/>
        <xdr:cNvSpPr/>
      </xdr:nvSpPr>
      <xdr:spPr>
        <a:xfrm>
          <a:off x="20383500" y="101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115398</xdr:rowOff>
    </xdr:from>
    <xdr:ext cx="378565" cy="259045"/>
    <xdr:sp macro="" textlink="">
      <xdr:nvSpPr>
        <xdr:cNvPr id="831" name="テキスト ボックス 830"/>
        <xdr:cNvSpPr txBox="1"/>
      </xdr:nvSpPr>
      <xdr:spPr>
        <a:xfrm>
          <a:off x="20245017" y="1023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15062</xdr:rowOff>
    </xdr:from>
    <xdr:to>
      <xdr:col>102</xdr:col>
      <xdr:colOff>165100</xdr:colOff>
      <xdr:row>59</xdr:row>
      <xdr:rowOff>116662</xdr:rowOff>
    </xdr:to>
    <xdr:sp macro="" textlink="">
      <xdr:nvSpPr>
        <xdr:cNvPr id="832" name="楕円 831"/>
        <xdr:cNvSpPr/>
      </xdr:nvSpPr>
      <xdr:spPr>
        <a:xfrm>
          <a:off x="19494500" y="101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107789</xdr:rowOff>
    </xdr:from>
    <xdr:ext cx="469744" cy="259045"/>
    <xdr:sp macro="" textlink="">
      <xdr:nvSpPr>
        <xdr:cNvPr id="833" name="テキスト ボックス 832"/>
        <xdr:cNvSpPr txBox="1"/>
      </xdr:nvSpPr>
      <xdr:spPr>
        <a:xfrm>
          <a:off x="19310428" y="1022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8955</xdr:rowOff>
    </xdr:from>
    <xdr:to>
      <xdr:col>98</xdr:col>
      <xdr:colOff>38100</xdr:colOff>
      <xdr:row>59</xdr:row>
      <xdr:rowOff>110555</xdr:rowOff>
    </xdr:to>
    <xdr:sp macro="" textlink="">
      <xdr:nvSpPr>
        <xdr:cNvPr id="834" name="楕円 833"/>
        <xdr:cNvSpPr/>
      </xdr:nvSpPr>
      <xdr:spPr>
        <a:xfrm>
          <a:off x="18605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101682</xdr:rowOff>
    </xdr:from>
    <xdr:ext cx="469744" cy="259045"/>
    <xdr:sp macro="" textlink="">
      <xdr:nvSpPr>
        <xdr:cNvPr id="835" name="テキスト ボックス 834"/>
        <xdr:cNvSpPr txBox="1"/>
      </xdr:nvSpPr>
      <xdr:spPr>
        <a:xfrm>
          <a:off x="18421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107969</xdr:rowOff>
    </xdr:from>
    <xdr:to>
      <xdr:col>116</xdr:col>
      <xdr:colOff>63500</xdr:colOff>
      <xdr:row>78</xdr:row>
      <xdr:rowOff>121140</xdr:rowOff>
    </xdr:to>
    <xdr:cxnSp macro="">
      <xdr:nvCxnSpPr>
        <xdr:cNvPr id="867" name="直線コネクタ 866"/>
        <xdr:cNvCxnSpPr/>
      </xdr:nvCxnSpPr>
      <xdr:spPr>
        <a:xfrm flipV="1">
          <a:off x="21323300" y="13481069"/>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121140</xdr:rowOff>
    </xdr:from>
    <xdr:to>
      <xdr:col>111</xdr:col>
      <xdr:colOff>177800</xdr:colOff>
      <xdr:row>78</xdr:row>
      <xdr:rowOff>134203</xdr:rowOff>
    </xdr:to>
    <xdr:cxnSp macro="">
      <xdr:nvCxnSpPr>
        <xdr:cNvPr id="870" name="直線コネクタ 869"/>
        <xdr:cNvCxnSpPr/>
      </xdr:nvCxnSpPr>
      <xdr:spPr>
        <a:xfrm flipV="1">
          <a:off x="20434300" y="134942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134203</xdr:rowOff>
    </xdr:from>
    <xdr:to>
      <xdr:col>107</xdr:col>
      <xdr:colOff>50800</xdr:colOff>
      <xdr:row>78</xdr:row>
      <xdr:rowOff>159218</xdr:rowOff>
    </xdr:to>
    <xdr:cxnSp macro="">
      <xdr:nvCxnSpPr>
        <xdr:cNvPr id="873" name="直線コネクタ 872"/>
        <xdr:cNvCxnSpPr/>
      </xdr:nvCxnSpPr>
      <xdr:spPr>
        <a:xfrm flipV="1">
          <a:off x="19545300" y="13507303"/>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159218</xdr:rowOff>
    </xdr:from>
    <xdr:to>
      <xdr:col>102</xdr:col>
      <xdr:colOff>114300</xdr:colOff>
      <xdr:row>79</xdr:row>
      <xdr:rowOff>14067</xdr:rowOff>
    </xdr:to>
    <xdr:cxnSp macro="">
      <xdr:nvCxnSpPr>
        <xdr:cNvPr id="876" name="直線コネクタ 875"/>
        <xdr:cNvCxnSpPr/>
      </xdr:nvCxnSpPr>
      <xdr:spPr>
        <a:xfrm flipV="1">
          <a:off x="18656300" y="13532318"/>
          <a:ext cx="889000" cy="2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57169</xdr:rowOff>
    </xdr:from>
    <xdr:to>
      <xdr:col>116</xdr:col>
      <xdr:colOff>114300</xdr:colOff>
      <xdr:row>78</xdr:row>
      <xdr:rowOff>158769</xdr:rowOff>
    </xdr:to>
    <xdr:sp macro="" textlink="">
      <xdr:nvSpPr>
        <xdr:cNvPr id="886" name="楕円 885"/>
        <xdr:cNvSpPr/>
      </xdr:nvSpPr>
      <xdr:spPr>
        <a:xfrm>
          <a:off x="22110700" y="13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35596</xdr:rowOff>
    </xdr:from>
    <xdr:ext cx="534377" cy="259045"/>
    <xdr:sp macro="" textlink="">
      <xdr:nvSpPr>
        <xdr:cNvPr id="887" name="繰出金該当値テキスト"/>
        <xdr:cNvSpPr txBox="1"/>
      </xdr:nvSpPr>
      <xdr:spPr>
        <a:xfrm>
          <a:off x="22212300" y="134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70340</xdr:rowOff>
    </xdr:from>
    <xdr:to>
      <xdr:col>112</xdr:col>
      <xdr:colOff>38100</xdr:colOff>
      <xdr:row>79</xdr:row>
      <xdr:rowOff>490</xdr:rowOff>
    </xdr:to>
    <xdr:sp macro="" textlink="">
      <xdr:nvSpPr>
        <xdr:cNvPr id="888" name="楕円 887"/>
        <xdr:cNvSpPr/>
      </xdr:nvSpPr>
      <xdr:spPr>
        <a:xfrm>
          <a:off x="21272500" y="134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163067</xdr:rowOff>
    </xdr:from>
    <xdr:ext cx="534377" cy="259045"/>
    <xdr:sp macro="" textlink="">
      <xdr:nvSpPr>
        <xdr:cNvPr id="889" name="テキスト ボックス 888"/>
        <xdr:cNvSpPr txBox="1"/>
      </xdr:nvSpPr>
      <xdr:spPr>
        <a:xfrm>
          <a:off x="21056111" y="135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83403</xdr:rowOff>
    </xdr:from>
    <xdr:to>
      <xdr:col>107</xdr:col>
      <xdr:colOff>101600</xdr:colOff>
      <xdr:row>79</xdr:row>
      <xdr:rowOff>13553</xdr:rowOff>
    </xdr:to>
    <xdr:sp macro="" textlink="">
      <xdr:nvSpPr>
        <xdr:cNvPr id="890" name="楕円 889"/>
        <xdr:cNvSpPr/>
      </xdr:nvSpPr>
      <xdr:spPr>
        <a:xfrm>
          <a:off x="20383500" y="13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4680</xdr:rowOff>
    </xdr:from>
    <xdr:ext cx="534377" cy="259045"/>
    <xdr:sp macro="" textlink="">
      <xdr:nvSpPr>
        <xdr:cNvPr id="891" name="テキスト ボックス 890"/>
        <xdr:cNvSpPr txBox="1"/>
      </xdr:nvSpPr>
      <xdr:spPr>
        <a:xfrm>
          <a:off x="20167111" y="135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108418</xdr:rowOff>
    </xdr:from>
    <xdr:to>
      <xdr:col>102</xdr:col>
      <xdr:colOff>165100</xdr:colOff>
      <xdr:row>79</xdr:row>
      <xdr:rowOff>38568</xdr:rowOff>
    </xdr:to>
    <xdr:sp macro="" textlink="">
      <xdr:nvSpPr>
        <xdr:cNvPr id="892" name="楕円 891"/>
        <xdr:cNvSpPr/>
      </xdr:nvSpPr>
      <xdr:spPr>
        <a:xfrm>
          <a:off x="19494500" y="134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29695</xdr:rowOff>
    </xdr:from>
    <xdr:ext cx="534377" cy="259045"/>
    <xdr:sp macro="" textlink="">
      <xdr:nvSpPr>
        <xdr:cNvPr id="893" name="テキスト ボックス 892"/>
        <xdr:cNvSpPr txBox="1"/>
      </xdr:nvSpPr>
      <xdr:spPr>
        <a:xfrm>
          <a:off x="19278111" y="135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134717</xdr:rowOff>
    </xdr:from>
    <xdr:to>
      <xdr:col>98</xdr:col>
      <xdr:colOff>38100</xdr:colOff>
      <xdr:row>79</xdr:row>
      <xdr:rowOff>64867</xdr:rowOff>
    </xdr:to>
    <xdr:sp macro="" textlink="">
      <xdr:nvSpPr>
        <xdr:cNvPr id="894" name="楕円 893"/>
        <xdr:cNvSpPr/>
      </xdr:nvSpPr>
      <xdr:spPr>
        <a:xfrm>
          <a:off x="18605500" y="13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55994</xdr:rowOff>
    </xdr:from>
    <xdr:ext cx="534377" cy="259045"/>
    <xdr:sp macro="" textlink="">
      <xdr:nvSpPr>
        <xdr:cNvPr id="895" name="テキスト ボックス 894"/>
        <xdr:cNvSpPr txBox="1"/>
      </xdr:nvSpPr>
      <xdr:spPr>
        <a:xfrm>
          <a:off x="18389111" y="136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普通建設事業費以外の項目において、類似団体の平均を下回った。歳出決算総額は、住民一人あたり４９４，６１４円で昨年度と比べ６０，８２８円の増となっている。主な構成項目である扶助費は、住民一人あたり１０８，７０８円で昨年度と比べ５，３２３円増となっており、今後も社会保障関係費の増が見込まれるため、高い水準で推移することが予想される。また、普通建設事業費については住民一人あたり９１，２２１円となっており、前年度と比べ４８，６１１円の増となっている。今後も消防本部新庁舎や、市営住宅の建設等が控えていることから、歳出全般における事業の選択と集中を図り、弾力性のある財政運営が図られ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47,608
47,367
212.21
24,053,214
23,547,604
443,640
11,430,335
22,834,141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11554</xdr:rowOff>
    </xdr:from>
    <xdr:to>
      <xdr:col>24</xdr:col>
      <xdr:colOff>63500</xdr:colOff>
      <xdr:row>38</xdr:row>
      <xdr:rowOff>21024</xdr:rowOff>
    </xdr:to>
    <xdr:cxnSp macro="">
      <xdr:nvCxnSpPr>
        <xdr:cNvPr id="62" name="直線コネクタ 61"/>
        <xdr:cNvCxnSpPr/>
      </xdr:nvCxnSpPr>
      <xdr:spPr>
        <a:xfrm flipV="1">
          <a:off x="3797300" y="6526654"/>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12467</xdr:rowOff>
    </xdr:from>
    <xdr:to>
      <xdr:col>19</xdr:col>
      <xdr:colOff>177800</xdr:colOff>
      <xdr:row>38</xdr:row>
      <xdr:rowOff>21024</xdr:rowOff>
    </xdr:to>
    <xdr:cxnSp macro="">
      <xdr:nvCxnSpPr>
        <xdr:cNvPr id="65" name="直線コネクタ 64"/>
        <xdr:cNvCxnSpPr/>
      </xdr:nvCxnSpPr>
      <xdr:spPr>
        <a:xfrm>
          <a:off x="2908300" y="6527567"/>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12467</xdr:rowOff>
    </xdr:from>
    <xdr:to>
      <xdr:col>15</xdr:col>
      <xdr:colOff>50800</xdr:colOff>
      <xdr:row>38</xdr:row>
      <xdr:rowOff>18281</xdr:rowOff>
    </xdr:to>
    <xdr:cxnSp macro="">
      <xdr:nvCxnSpPr>
        <xdr:cNvPr id="68" name="直線コネクタ 67"/>
        <xdr:cNvCxnSpPr/>
      </xdr:nvCxnSpPr>
      <xdr:spPr>
        <a:xfrm flipV="1">
          <a:off x="2019300" y="6527567"/>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1038</xdr:rowOff>
    </xdr:from>
    <xdr:to>
      <xdr:col>10</xdr:col>
      <xdr:colOff>114300</xdr:colOff>
      <xdr:row>38</xdr:row>
      <xdr:rowOff>18281</xdr:rowOff>
    </xdr:to>
    <xdr:cxnSp macro="">
      <xdr:nvCxnSpPr>
        <xdr:cNvPr id="71" name="直線コネクタ 70"/>
        <xdr:cNvCxnSpPr/>
      </xdr:nvCxnSpPr>
      <xdr:spPr>
        <a:xfrm>
          <a:off x="1130300" y="6516138"/>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132204</xdr:rowOff>
    </xdr:from>
    <xdr:to>
      <xdr:col>24</xdr:col>
      <xdr:colOff>114300</xdr:colOff>
      <xdr:row>38</xdr:row>
      <xdr:rowOff>62354</xdr:rowOff>
    </xdr:to>
    <xdr:sp macro="" textlink="">
      <xdr:nvSpPr>
        <xdr:cNvPr id="81" name="楕円 80"/>
        <xdr:cNvSpPr/>
      </xdr:nvSpPr>
      <xdr:spPr>
        <a:xfrm>
          <a:off x="4584700" y="64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47131</xdr:rowOff>
    </xdr:from>
    <xdr:ext cx="469744" cy="259045"/>
    <xdr:sp macro="" textlink="">
      <xdr:nvSpPr>
        <xdr:cNvPr id="82" name="議会費該当値テキスト"/>
        <xdr:cNvSpPr txBox="1"/>
      </xdr:nvSpPr>
      <xdr:spPr>
        <a:xfrm>
          <a:off x="4686300" y="639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141674</xdr:rowOff>
    </xdr:from>
    <xdr:to>
      <xdr:col>20</xdr:col>
      <xdr:colOff>38100</xdr:colOff>
      <xdr:row>38</xdr:row>
      <xdr:rowOff>71824</xdr:rowOff>
    </xdr:to>
    <xdr:sp macro="" textlink="">
      <xdr:nvSpPr>
        <xdr:cNvPr id="83" name="楕円 82"/>
        <xdr:cNvSpPr/>
      </xdr:nvSpPr>
      <xdr:spPr>
        <a:xfrm>
          <a:off x="3746500" y="64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62951</xdr:rowOff>
    </xdr:from>
    <xdr:ext cx="469744" cy="259045"/>
    <xdr:sp macro="" textlink="">
      <xdr:nvSpPr>
        <xdr:cNvPr id="84" name="テキスト ボックス 83"/>
        <xdr:cNvSpPr txBox="1"/>
      </xdr:nvSpPr>
      <xdr:spPr>
        <a:xfrm>
          <a:off x="3562428" y="65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133118</xdr:rowOff>
    </xdr:from>
    <xdr:to>
      <xdr:col>15</xdr:col>
      <xdr:colOff>101600</xdr:colOff>
      <xdr:row>38</xdr:row>
      <xdr:rowOff>63267</xdr:rowOff>
    </xdr:to>
    <xdr:sp macro="" textlink="">
      <xdr:nvSpPr>
        <xdr:cNvPr id="85" name="楕円 84"/>
        <xdr:cNvSpPr/>
      </xdr:nvSpPr>
      <xdr:spPr>
        <a:xfrm>
          <a:off x="2857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54394</xdr:rowOff>
    </xdr:from>
    <xdr:ext cx="469744" cy="259045"/>
    <xdr:sp macro="" textlink="">
      <xdr:nvSpPr>
        <xdr:cNvPr id="86" name="テキスト ボックス 85"/>
        <xdr:cNvSpPr txBox="1"/>
      </xdr:nvSpPr>
      <xdr:spPr>
        <a:xfrm>
          <a:off x="2673428" y="65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138931</xdr:rowOff>
    </xdr:from>
    <xdr:to>
      <xdr:col>10</xdr:col>
      <xdr:colOff>165100</xdr:colOff>
      <xdr:row>38</xdr:row>
      <xdr:rowOff>69081</xdr:rowOff>
    </xdr:to>
    <xdr:sp macro="" textlink="">
      <xdr:nvSpPr>
        <xdr:cNvPr id="87" name="楕円 86"/>
        <xdr:cNvSpPr/>
      </xdr:nvSpPr>
      <xdr:spPr>
        <a:xfrm>
          <a:off x="1968500" y="64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60208</xdr:rowOff>
    </xdr:from>
    <xdr:ext cx="469744" cy="259045"/>
    <xdr:sp macro="" textlink="">
      <xdr:nvSpPr>
        <xdr:cNvPr id="88" name="テキスト ボックス 87"/>
        <xdr:cNvSpPr txBox="1"/>
      </xdr:nvSpPr>
      <xdr:spPr>
        <a:xfrm>
          <a:off x="1784428" y="65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121688</xdr:rowOff>
    </xdr:from>
    <xdr:to>
      <xdr:col>6</xdr:col>
      <xdr:colOff>38100</xdr:colOff>
      <xdr:row>38</xdr:row>
      <xdr:rowOff>51838</xdr:rowOff>
    </xdr:to>
    <xdr:sp macro="" textlink="">
      <xdr:nvSpPr>
        <xdr:cNvPr id="89" name="楕円 88"/>
        <xdr:cNvSpPr/>
      </xdr:nvSpPr>
      <xdr:spPr>
        <a:xfrm>
          <a:off x="1079500" y="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42965</xdr:rowOff>
    </xdr:from>
    <xdr:ext cx="469744" cy="259045"/>
    <xdr:sp macro="" textlink="">
      <xdr:nvSpPr>
        <xdr:cNvPr id="90" name="テキスト ボックス 89"/>
        <xdr:cNvSpPr txBox="1"/>
      </xdr:nvSpPr>
      <xdr:spPr>
        <a:xfrm>
          <a:off x="895428" y="655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15163</xdr:rowOff>
    </xdr:from>
    <xdr:to>
      <xdr:col>24</xdr:col>
      <xdr:colOff>63500</xdr:colOff>
      <xdr:row>58</xdr:row>
      <xdr:rowOff>43875</xdr:rowOff>
    </xdr:to>
    <xdr:cxnSp macro="">
      <xdr:nvCxnSpPr>
        <xdr:cNvPr id="119" name="直線コネクタ 118"/>
        <xdr:cNvCxnSpPr/>
      </xdr:nvCxnSpPr>
      <xdr:spPr>
        <a:xfrm flipV="1">
          <a:off x="3797300" y="9959263"/>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43875</xdr:rowOff>
    </xdr:from>
    <xdr:to>
      <xdr:col>19</xdr:col>
      <xdr:colOff>177800</xdr:colOff>
      <xdr:row>58</xdr:row>
      <xdr:rowOff>69299</xdr:rowOff>
    </xdr:to>
    <xdr:cxnSp macro="">
      <xdr:nvCxnSpPr>
        <xdr:cNvPr id="122" name="直線コネクタ 121"/>
        <xdr:cNvCxnSpPr/>
      </xdr:nvCxnSpPr>
      <xdr:spPr>
        <a:xfrm flipV="1">
          <a:off x="2908300" y="9987975"/>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45818</xdr:rowOff>
    </xdr:from>
    <xdr:to>
      <xdr:col>15</xdr:col>
      <xdr:colOff>50800</xdr:colOff>
      <xdr:row>58</xdr:row>
      <xdr:rowOff>69299</xdr:rowOff>
    </xdr:to>
    <xdr:cxnSp macro="">
      <xdr:nvCxnSpPr>
        <xdr:cNvPr id="125" name="直線コネクタ 124"/>
        <xdr:cNvCxnSpPr/>
      </xdr:nvCxnSpPr>
      <xdr:spPr>
        <a:xfrm>
          <a:off x="2019300" y="9989918"/>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45818</xdr:rowOff>
    </xdr:from>
    <xdr:to>
      <xdr:col>10</xdr:col>
      <xdr:colOff>114300</xdr:colOff>
      <xdr:row>58</xdr:row>
      <xdr:rowOff>53141</xdr:rowOff>
    </xdr:to>
    <xdr:cxnSp macro="">
      <xdr:nvCxnSpPr>
        <xdr:cNvPr id="128" name="直線コネクタ 127"/>
        <xdr:cNvCxnSpPr/>
      </xdr:nvCxnSpPr>
      <xdr:spPr>
        <a:xfrm flipV="1">
          <a:off x="1130300" y="9989918"/>
          <a:ext cx="8890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135813</xdr:rowOff>
    </xdr:from>
    <xdr:to>
      <xdr:col>24</xdr:col>
      <xdr:colOff>114300</xdr:colOff>
      <xdr:row>58</xdr:row>
      <xdr:rowOff>65963</xdr:rowOff>
    </xdr:to>
    <xdr:sp macro="" textlink="">
      <xdr:nvSpPr>
        <xdr:cNvPr id="138" name="楕円 137"/>
        <xdr:cNvSpPr/>
      </xdr:nvSpPr>
      <xdr:spPr>
        <a:xfrm>
          <a:off x="4584700" y="99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50740</xdr:rowOff>
    </xdr:from>
    <xdr:ext cx="534377" cy="259045"/>
    <xdr:sp macro="" textlink="">
      <xdr:nvSpPr>
        <xdr:cNvPr id="139" name="総務費該当値テキスト"/>
        <xdr:cNvSpPr txBox="1"/>
      </xdr:nvSpPr>
      <xdr:spPr>
        <a:xfrm>
          <a:off x="4686300" y="98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164525</xdr:rowOff>
    </xdr:from>
    <xdr:to>
      <xdr:col>20</xdr:col>
      <xdr:colOff>38100</xdr:colOff>
      <xdr:row>58</xdr:row>
      <xdr:rowOff>94675</xdr:rowOff>
    </xdr:to>
    <xdr:sp macro="" textlink="">
      <xdr:nvSpPr>
        <xdr:cNvPr id="140" name="楕円 139"/>
        <xdr:cNvSpPr/>
      </xdr:nvSpPr>
      <xdr:spPr>
        <a:xfrm>
          <a:off x="3746500" y="99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85802</xdr:rowOff>
    </xdr:from>
    <xdr:ext cx="534377" cy="259045"/>
    <xdr:sp macro="" textlink="">
      <xdr:nvSpPr>
        <xdr:cNvPr id="141" name="テキスト ボックス 140"/>
        <xdr:cNvSpPr txBox="1"/>
      </xdr:nvSpPr>
      <xdr:spPr>
        <a:xfrm>
          <a:off x="3530111" y="100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18499</xdr:rowOff>
    </xdr:from>
    <xdr:to>
      <xdr:col>15</xdr:col>
      <xdr:colOff>101600</xdr:colOff>
      <xdr:row>58</xdr:row>
      <xdr:rowOff>120099</xdr:rowOff>
    </xdr:to>
    <xdr:sp macro="" textlink="">
      <xdr:nvSpPr>
        <xdr:cNvPr id="142" name="楕円 141"/>
        <xdr:cNvSpPr/>
      </xdr:nvSpPr>
      <xdr:spPr>
        <a:xfrm>
          <a:off x="2857500" y="99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111226</xdr:rowOff>
    </xdr:from>
    <xdr:ext cx="534377" cy="259045"/>
    <xdr:sp macro="" textlink="">
      <xdr:nvSpPr>
        <xdr:cNvPr id="143" name="テキスト ボックス 142"/>
        <xdr:cNvSpPr txBox="1"/>
      </xdr:nvSpPr>
      <xdr:spPr>
        <a:xfrm>
          <a:off x="2641111" y="100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166468</xdr:rowOff>
    </xdr:from>
    <xdr:to>
      <xdr:col>10</xdr:col>
      <xdr:colOff>165100</xdr:colOff>
      <xdr:row>58</xdr:row>
      <xdr:rowOff>96618</xdr:rowOff>
    </xdr:to>
    <xdr:sp macro="" textlink="">
      <xdr:nvSpPr>
        <xdr:cNvPr id="144" name="楕円 143"/>
        <xdr:cNvSpPr/>
      </xdr:nvSpPr>
      <xdr:spPr>
        <a:xfrm>
          <a:off x="1968500" y="99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87745</xdr:rowOff>
    </xdr:from>
    <xdr:ext cx="534377" cy="259045"/>
    <xdr:sp macro="" textlink="">
      <xdr:nvSpPr>
        <xdr:cNvPr id="145" name="テキスト ボックス 144"/>
        <xdr:cNvSpPr txBox="1"/>
      </xdr:nvSpPr>
      <xdr:spPr>
        <a:xfrm>
          <a:off x="1752111" y="100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2341</xdr:rowOff>
    </xdr:from>
    <xdr:to>
      <xdr:col>6</xdr:col>
      <xdr:colOff>38100</xdr:colOff>
      <xdr:row>58</xdr:row>
      <xdr:rowOff>103941</xdr:rowOff>
    </xdr:to>
    <xdr:sp macro="" textlink="">
      <xdr:nvSpPr>
        <xdr:cNvPr id="146" name="楕円 145"/>
        <xdr:cNvSpPr/>
      </xdr:nvSpPr>
      <xdr:spPr>
        <a:xfrm>
          <a:off x="1079500" y="99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95068</xdr:rowOff>
    </xdr:from>
    <xdr:ext cx="534377" cy="259045"/>
    <xdr:sp macro="" textlink="">
      <xdr:nvSpPr>
        <xdr:cNvPr id="147" name="テキスト ボックス 146"/>
        <xdr:cNvSpPr txBox="1"/>
      </xdr:nvSpPr>
      <xdr:spPr>
        <a:xfrm>
          <a:off x="863111" y="10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142137</xdr:rowOff>
    </xdr:from>
    <xdr:to>
      <xdr:col>24</xdr:col>
      <xdr:colOff>63500</xdr:colOff>
      <xdr:row>76</xdr:row>
      <xdr:rowOff>166661</xdr:rowOff>
    </xdr:to>
    <xdr:cxnSp macro="">
      <xdr:nvCxnSpPr>
        <xdr:cNvPr id="175" name="直線コネクタ 174"/>
        <xdr:cNvCxnSpPr/>
      </xdr:nvCxnSpPr>
      <xdr:spPr>
        <a:xfrm flipV="1">
          <a:off x="3797300" y="13172337"/>
          <a:ext cx="8382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137185</xdr:rowOff>
    </xdr:from>
    <xdr:to>
      <xdr:col>19</xdr:col>
      <xdr:colOff>177800</xdr:colOff>
      <xdr:row>76</xdr:row>
      <xdr:rowOff>166661</xdr:rowOff>
    </xdr:to>
    <xdr:cxnSp macro="">
      <xdr:nvCxnSpPr>
        <xdr:cNvPr id="178" name="直線コネクタ 177"/>
        <xdr:cNvCxnSpPr/>
      </xdr:nvCxnSpPr>
      <xdr:spPr>
        <a:xfrm>
          <a:off x="2908300" y="13167385"/>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137185</xdr:rowOff>
    </xdr:from>
    <xdr:to>
      <xdr:col>15</xdr:col>
      <xdr:colOff>50800</xdr:colOff>
      <xdr:row>77</xdr:row>
      <xdr:rowOff>26155</xdr:rowOff>
    </xdr:to>
    <xdr:cxnSp macro="">
      <xdr:nvCxnSpPr>
        <xdr:cNvPr id="181" name="直線コネクタ 180"/>
        <xdr:cNvCxnSpPr/>
      </xdr:nvCxnSpPr>
      <xdr:spPr>
        <a:xfrm flipV="1">
          <a:off x="2019300" y="13167385"/>
          <a:ext cx="889000" cy="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26155</xdr:rowOff>
    </xdr:from>
    <xdr:to>
      <xdr:col>10</xdr:col>
      <xdr:colOff>114300</xdr:colOff>
      <xdr:row>77</xdr:row>
      <xdr:rowOff>66046</xdr:rowOff>
    </xdr:to>
    <xdr:cxnSp macro="">
      <xdr:nvCxnSpPr>
        <xdr:cNvPr id="184" name="直線コネクタ 183"/>
        <xdr:cNvCxnSpPr/>
      </xdr:nvCxnSpPr>
      <xdr:spPr>
        <a:xfrm flipV="1">
          <a:off x="1130300" y="1322780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91337</xdr:rowOff>
    </xdr:from>
    <xdr:to>
      <xdr:col>24</xdr:col>
      <xdr:colOff>114300</xdr:colOff>
      <xdr:row>77</xdr:row>
      <xdr:rowOff>21487</xdr:rowOff>
    </xdr:to>
    <xdr:sp macro="" textlink="">
      <xdr:nvSpPr>
        <xdr:cNvPr id="194" name="楕円 193"/>
        <xdr:cNvSpPr/>
      </xdr:nvSpPr>
      <xdr:spPr>
        <a:xfrm>
          <a:off x="4584700" y="131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69764</xdr:rowOff>
    </xdr:from>
    <xdr:ext cx="599010" cy="259045"/>
    <xdr:sp macro="" textlink="">
      <xdr:nvSpPr>
        <xdr:cNvPr id="195" name="民生費該当値テキスト"/>
        <xdr:cNvSpPr txBox="1"/>
      </xdr:nvSpPr>
      <xdr:spPr>
        <a:xfrm>
          <a:off x="4686300" y="130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115861</xdr:rowOff>
    </xdr:from>
    <xdr:to>
      <xdr:col>20</xdr:col>
      <xdr:colOff>38100</xdr:colOff>
      <xdr:row>77</xdr:row>
      <xdr:rowOff>46011</xdr:rowOff>
    </xdr:to>
    <xdr:sp macro="" textlink="">
      <xdr:nvSpPr>
        <xdr:cNvPr id="196" name="楕円 195"/>
        <xdr:cNvSpPr/>
      </xdr:nvSpPr>
      <xdr:spPr>
        <a:xfrm>
          <a:off x="3746500" y="131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37138</xdr:rowOff>
    </xdr:from>
    <xdr:ext cx="599010" cy="259045"/>
    <xdr:sp macro="" textlink="">
      <xdr:nvSpPr>
        <xdr:cNvPr id="197" name="テキスト ボックス 196"/>
        <xdr:cNvSpPr txBox="1"/>
      </xdr:nvSpPr>
      <xdr:spPr>
        <a:xfrm>
          <a:off x="3497795" y="132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86385</xdr:rowOff>
    </xdr:from>
    <xdr:to>
      <xdr:col>15</xdr:col>
      <xdr:colOff>101600</xdr:colOff>
      <xdr:row>77</xdr:row>
      <xdr:rowOff>16535</xdr:rowOff>
    </xdr:to>
    <xdr:sp macro="" textlink="">
      <xdr:nvSpPr>
        <xdr:cNvPr id="198" name="楕円 197"/>
        <xdr:cNvSpPr/>
      </xdr:nvSpPr>
      <xdr:spPr>
        <a:xfrm>
          <a:off x="28575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7662</xdr:rowOff>
    </xdr:from>
    <xdr:ext cx="599010" cy="259045"/>
    <xdr:sp macro="" textlink="">
      <xdr:nvSpPr>
        <xdr:cNvPr id="199" name="テキスト ボックス 198"/>
        <xdr:cNvSpPr txBox="1"/>
      </xdr:nvSpPr>
      <xdr:spPr>
        <a:xfrm>
          <a:off x="2608795" y="1320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146805</xdr:rowOff>
    </xdr:from>
    <xdr:to>
      <xdr:col>10</xdr:col>
      <xdr:colOff>165100</xdr:colOff>
      <xdr:row>77</xdr:row>
      <xdr:rowOff>76955</xdr:rowOff>
    </xdr:to>
    <xdr:sp macro="" textlink="">
      <xdr:nvSpPr>
        <xdr:cNvPr id="200" name="楕円 199"/>
        <xdr:cNvSpPr/>
      </xdr:nvSpPr>
      <xdr:spPr>
        <a:xfrm>
          <a:off x="1968500" y="131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68082</xdr:rowOff>
    </xdr:from>
    <xdr:ext cx="599010" cy="259045"/>
    <xdr:sp macro="" textlink="">
      <xdr:nvSpPr>
        <xdr:cNvPr id="201" name="テキスト ボックス 200"/>
        <xdr:cNvSpPr txBox="1"/>
      </xdr:nvSpPr>
      <xdr:spPr>
        <a:xfrm>
          <a:off x="1719795" y="132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15246</xdr:rowOff>
    </xdr:from>
    <xdr:to>
      <xdr:col>6</xdr:col>
      <xdr:colOff>38100</xdr:colOff>
      <xdr:row>77</xdr:row>
      <xdr:rowOff>116846</xdr:rowOff>
    </xdr:to>
    <xdr:sp macro="" textlink="">
      <xdr:nvSpPr>
        <xdr:cNvPr id="202" name="楕円 201"/>
        <xdr:cNvSpPr/>
      </xdr:nvSpPr>
      <xdr:spPr>
        <a:xfrm>
          <a:off x="1079500" y="13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107973</xdr:rowOff>
    </xdr:from>
    <xdr:ext cx="599010" cy="259045"/>
    <xdr:sp macro="" textlink="">
      <xdr:nvSpPr>
        <xdr:cNvPr id="203" name="テキスト ボックス 202"/>
        <xdr:cNvSpPr txBox="1"/>
      </xdr:nvSpPr>
      <xdr:spPr>
        <a:xfrm>
          <a:off x="830795" y="133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123599</xdr:rowOff>
    </xdr:from>
    <xdr:to>
      <xdr:col>24</xdr:col>
      <xdr:colOff>63500</xdr:colOff>
      <xdr:row>97</xdr:row>
      <xdr:rowOff>125977</xdr:rowOff>
    </xdr:to>
    <xdr:cxnSp macro="">
      <xdr:nvCxnSpPr>
        <xdr:cNvPr id="232" name="直線コネクタ 231"/>
        <xdr:cNvCxnSpPr/>
      </xdr:nvCxnSpPr>
      <xdr:spPr>
        <a:xfrm flipV="1">
          <a:off x="3797300" y="1675424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125977</xdr:rowOff>
    </xdr:from>
    <xdr:to>
      <xdr:col>19</xdr:col>
      <xdr:colOff>177800</xdr:colOff>
      <xdr:row>97</xdr:row>
      <xdr:rowOff>129391</xdr:rowOff>
    </xdr:to>
    <xdr:cxnSp macro="">
      <xdr:nvCxnSpPr>
        <xdr:cNvPr id="235" name="直線コネクタ 234"/>
        <xdr:cNvCxnSpPr/>
      </xdr:nvCxnSpPr>
      <xdr:spPr>
        <a:xfrm flipV="1">
          <a:off x="2908300" y="16756627"/>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129391</xdr:rowOff>
    </xdr:from>
    <xdr:to>
      <xdr:col>15</xdr:col>
      <xdr:colOff>50800</xdr:colOff>
      <xdr:row>97</xdr:row>
      <xdr:rowOff>136127</xdr:rowOff>
    </xdr:to>
    <xdr:cxnSp macro="">
      <xdr:nvCxnSpPr>
        <xdr:cNvPr id="238" name="直線コネクタ 237"/>
        <xdr:cNvCxnSpPr/>
      </xdr:nvCxnSpPr>
      <xdr:spPr>
        <a:xfrm flipV="1">
          <a:off x="2019300" y="1676004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117419</xdr:rowOff>
    </xdr:from>
    <xdr:to>
      <xdr:col>10</xdr:col>
      <xdr:colOff>114300</xdr:colOff>
      <xdr:row>97</xdr:row>
      <xdr:rowOff>136127</xdr:rowOff>
    </xdr:to>
    <xdr:cxnSp macro="">
      <xdr:nvCxnSpPr>
        <xdr:cNvPr id="241" name="直線コネクタ 240"/>
        <xdr:cNvCxnSpPr/>
      </xdr:nvCxnSpPr>
      <xdr:spPr>
        <a:xfrm>
          <a:off x="1130300" y="16748069"/>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72799</xdr:rowOff>
    </xdr:from>
    <xdr:to>
      <xdr:col>24</xdr:col>
      <xdr:colOff>114300</xdr:colOff>
      <xdr:row>98</xdr:row>
      <xdr:rowOff>2949</xdr:rowOff>
    </xdr:to>
    <xdr:sp macro="" textlink="">
      <xdr:nvSpPr>
        <xdr:cNvPr id="251" name="楕円 250"/>
        <xdr:cNvSpPr/>
      </xdr:nvSpPr>
      <xdr:spPr>
        <a:xfrm>
          <a:off x="4584700" y="167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159176</xdr:rowOff>
    </xdr:from>
    <xdr:ext cx="534377" cy="259045"/>
    <xdr:sp macro="" textlink="">
      <xdr:nvSpPr>
        <xdr:cNvPr id="252" name="衛生費該当値テキスト"/>
        <xdr:cNvSpPr txBox="1"/>
      </xdr:nvSpPr>
      <xdr:spPr>
        <a:xfrm>
          <a:off x="4686300" y="166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75177</xdr:rowOff>
    </xdr:from>
    <xdr:to>
      <xdr:col>20</xdr:col>
      <xdr:colOff>38100</xdr:colOff>
      <xdr:row>98</xdr:row>
      <xdr:rowOff>5327</xdr:rowOff>
    </xdr:to>
    <xdr:sp macro="" textlink="">
      <xdr:nvSpPr>
        <xdr:cNvPr id="253" name="楕円 252"/>
        <xdr:cNvSpPr/>
      </xdr:nvSpPr>
      <xdr:spPr>
        <a:xfrm>
          <a:off x="3746500" y="167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167904</xdr:rowOff>
    </xdr:from>
    <xdr:ext cx="534377" cy="259045"/>
    <xdr:sp macro="" textlink="">
      <xdr:nvSpPr>
        <xdr:cNvPr id="254" name="テキスト ボックス 253"/>
        <xdr:cNvSpPr txBox="1"/>
      </xdr:nvSpPr>
      <xdr:spPr>
        <a:xfrm>
          <a:off x="3530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78591</xdr:rowOff>
    </xdr:from>
    <xdr:to>
      <xdr:col>15</xdr:col>
      <xdr:colOff>101600</xdr:colOff>
      <xdr:row>98</xdr:row>
      <xdr:rowOff>8741</xdr:rowOff>
    </xdr:to>
    <xdr:sp macro="" textlink="">
      <xdr:nvSpPr>
        <xdr:cNvPr id="255" name="楕円 254"/>
        <xdr:cNvSpPr/>
      </xdr:nvSpPr>
      <xdr:spPr>
        <a:xfrm>
          <a:off x="2857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171318</xdr:rowOff>
    </xdr:from>
    <xdr:ext cx="534377" cy="259045"/>
    <xdr:sp macro="" textlink="">
      <xdr:nvSpPr>
        <xdr:cNvPr id="256" name="テキスト ボックス 255"/>
        <xdr:cNvSpPr txBox="1"/>
      </xdr:nvSpPr>
      <xdr:spPr>
        <a:xfrm>
          <a:off x="2641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85327</xdr:rowOff>
    </xdr:from>
    <xdr:to>
      <xdr:col>10</xdr:col>
      <xdr:colOff>165100</xdr:colOff>
      <xdr:row>98</xdr:row>
      <xdr:rowOff>15477</xdr:rowOff>
    </xdr:to>
    <xdr:sp macro="" textlink="">
      <xdr:nvSpPr>
        <xdr:cNvPr id="257" name="楕円 256"/>
        <xdr:cNvSpPr/>
      </xdr:nvSpPr>
      <xdr:spPr>
        <a:xfrm>
          <a:off x="1968500" y="167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6604</xdr:rowOff>
    </xdr:from>
    <xdr:ext cx="534377" cy="259045"/>
    <xdr:sp macro="" textlink="">
      <xdr:nvSpPr>
        <xdr:cNvPr id="258" name="テキスト ボックス 257"/>
        <xdr:cNvSpPr txBox="1"/>
      </xdr:nvSpPr>
      <xdr:spPr>
        <a:xfrm>
          <a:off x="1752111" y="168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66619</xdr:rowOff>
    </xdr:from>
    <xdr:to>
      <xdr:col>6</xdr:col>
      <xdr:colOff>38100</xdr:colOff>
      <xdr:row>97</xdr:row>
      <xdr:rowOff>168219</xdr:rowOff>
    </xdr:to>
    <xdr:sp macro="" textlink="">
      <xdr:nvSpPr>
        <xdr:cNvPr id="259" name="楕円 258"/>
        <xdr:cNvSpPr/>
      </xdr:nvSpPr>
      <xdr:spPr>
        <a:xfrm>
          <a:off x="1079500" y="1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159346</xdr:rowOff>
    </xdr:from>
    <xdr:ext cx="534377" cy="259045"/>
    <xdr:sp macro="" textlink="">
      <xdr:nvSpPr>
        <xdr:cNvPr id="260" name="テキスト ボックス 259"/>
        <xdr:cNvSpPr txBox="1"/>
      </xdr:nvSpPr>
      <xdr:spPr>
        <a:xfrm>
          <a:off x="863111" y="167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150216</xdr:rowOff>
    </xdr:from>
    <xdr:to>
      <xdr:col>55</xdr:col>
      <xdr:colOff>0</xdr:colOff>
      <xdr:row>36</xdr:row>
      <xdr:rowOff>151359</xdr:rowOff>
    </xdr:to>
    <xdr:cxnSp macro="">
      <xdr:nvCxnSpPr>
        <xdr:cNvPr id="287" name="直線コネクタ 286"/>
        <xdr:cNvCxnSpPr/>
      </xdr:nvCxnSpPr>
      <xdr:spPr>
        <a:xfrm flipV="1">
          <a:off x="9639300" y="632241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148615</xdr:rowOff>
    </xdr:from>
    <xdr:to>
      <xdr:col>50</xdr:col>
      <xdr:colOff>114300</xdr:colOff>
      <xdr:row>36</xdr:row>
      <xdr:rowOff>151359</xdr:rowOff>
    </xdr:to>
    <xdr:cxnSp macro="">
      <xdr:nvCxnSpPr>
        <xdr:cNvPr id="290" name="直線コネクタ 289"/>
        <xdr:cNvCxnSpPr/>
      </xdr:nvCxnSpPr>
      <xdr:spPr>
        <a:xfrm>
          <a:off x="8750300" y="632081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148615</xdr:rowOff>
    </xdr:from>
    <xdr:to>
      <xdr:col>45</xdr:col>
      <xdr:colOff>177800</xdr:colOff>
      <xdr:row>36</xdr:row>
      <xdr:rowOff>164160</xdr:rowOff>
    </xdr:to>
    <xdr:cxnSp macro="">
      <xdr:nvCxnSpPr>
        <xdr:cNvPr id="293" name="直線コネクタ 292"/>
        <xdr:cNvCxnSpPr/>
      </xdr:nvCxnSpPr>
      <xdr:spPr>
        <a:xfrm flipV="1">
          <a:off x="7861300" y="632081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149301</xdr:rowOff>
    </xdr:from>
    <xdr:to>
      <xdr:col>41</xdr:col>
      <xdr:colOff>50800</xdr:colOff>
      <xdr:row>36</xdr:row>
      <xdr:rowOff>164160</xdr:rowOff>
    </xdr:to>
    <xdr:cxnSp macro="">
      <xdr:nvCxnSpPr>
        <xdr:cNvPr id="296" name="直線コネクタ 295"/>
        <xdr:cNvCxnSpPr/>
      </xdr:nvCxnSpPr>
      <xdr:spPr>
        <a:xfrm>
          <a:off x="6972300" y="632150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99416</xdr:rowOff>
    </xdr:from>
    <xdr:to>
      <xdr:col>55</xdr:col>
      <xdr:colOff>50800</xdr:colOff>
      <xdr:row>37</xdr:row>
      <xdr:rowOff>29566</xdr:rowOff>
    </xdr:to>
    <xdr:sp macro="" textlink="">
      <xdr:nvSpPr>
        <xdr:cNvPr id="306" name="楕円 305"/>
        <xdr:cNvSpPr/>
      </xdr:nvSpPr>
      <xdr:spPr>
        <a:xfrm>
          <a:off x="104267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122293</xdr:rowOff>
    </xdr:from>
    <xdr:ext cx="469744" cy="259045"/>
    <xdr:sp macro="" textlink="">
      <xdr:nvSpPr>
        <xdr:cNvPr id="307" name="労働費該当値テキスト"/>
        <xdr:cNvSpPr txBox="1"/>
      </xdr:nvSpPr>
      <xdr:spPr>
        <a:xfrm>
          <a:off x="10528300"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100559</xdr:rowOff>
    </xdr:from>
    <xdr:to>
      <xdr:col>50</xdr:col>
      <xdr:colOff>165100</xdr:colOff>
      <xdr:row>37</xdr:row>
      <xdr:rowOff>30709</xdr:rowOff>
    </xdr:to>
    <xdr:sp macro="" textlink="">
      <xdr:nvSpPr>
        <xdr:cNvPr id="308" name="楕円 307"/>
        <xdr:cNvSpPr/>
      </xdr:nvSpPr>
      <xdr:spPr>
        <a:xfrm>
          <a:off x="9588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47236</xdr:rowOff>
    </xdr:from>
    <xdr:ext cx="469744" cy="259045"/>
    <xdr:sp macro="" textlink="">
      <xdr:nvSpPr>
        <xdr:cNvPr id="309" name="テキスト ボックス 308"/>
        <xdr:cNvSpPr txBox="1"/>
      </xdr:nvSpPr>
      <xdr:spPr>
        <a:xfrm>
          <a:off x="9404428" y="60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97815</xdr:rowOff>
    </xdr:from>
    <xdr:to>
      <xdr:col>46</xdr:col>
      <xdr:colOff>38100</xdr:colOff>
      <xdr:row>37</xdr:row>
      <xdr:rowOff>27965</xdr:rowOff>
    </xdr:to>
    <xdr:sp macro="" textlink="">
      <xdr:nvSpPr>
        <xdr:cNvPr id="310" name="楕円 309"/>
        <xdr:cNvSpPr/>
      </xdr:nvSpPr>
      <xdr:spPr>
        <a:xfrm>
          <a:off x="8699500" y="62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44492</xdr:rowOff>
    </xdr:from>
    <xdr:ext cx="469744" cy="259045"/>
    <xdr:sp macro="" textlink="">
      <xdr:nvSpPr>
        <xdr:cNvPr id="311" name="テキスト ボックス 310"/>
        <xdr:cNvSpPr txBox="1"/>
      </xdr:nvSpPr>
      <xdr:spPr>
        <a:xfrm>
          <a:off x="8515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113360</xdr:rowOff>
    </xdr:from>
    <xdr:to>
      <xdr:col>41</xdr:col>
      <xdr:colOff>101600</xdr:colOff>
      <xdr:row>37</xdr:row>
      <xdr:rowOff>43510</xdr:rowOff>
    </xdr:to>
    <xdr:sp macro="" textlink="">
      <xdr:nvSpPr>
        <xdr:cNvPr id="312" name="楕円 311"/>
        <xdr:cNvSpPr/>
      </xdr:nvSpPr>
      <xdr:spPr>
        <a:xfrm>
          <a:off x="7810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60037</xdr:rowOff>
    </xdr:from>
    <xdr:ext cx="469744" cy="259045"/>
    <xdr:sp macro="" textlink="">
      <xdr:nvSpPr>
        <xdr:cNvPr id="313" name="テキスト ボックス 312"/>
        <xdr:cNvSpPr txBox="1"/>
      </xdr:nvSpPr>
      <xdr:spPr>
        <a:xfrm>
          <a:off x="7626428" y="60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14" name="楕円 313"/>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45178</xdr:rowOff>
    </xdr:from>
    <xdr:ext cx="469744" cy="259045"/>
    <xdr:sp macro="" textlink="">
      <xdr:nvSpPr>
        <xdr:cNvPr id="315" name="テキスト ボックス 314"/>
        <xdr:cNvSpPr txBox="1"/>
      </xdr:nvSpPr>
      <xdr:spPr>
        <a:xfrm>
          <a:off x="6737428" y="60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122327</xdr:rowOff>
    </xdr:from>
    <xdr:to>
      <xdr:col>55</xdr:col>
      <xdr:colOff>0</xdr:colOff>
      <xdr:row>58</xdr:row>
      <xdr:rowOff>105181</xdr:rowOff>
    </xdr:to>
    <xdr:cxnSp macro="">
      <xdr:nvCxnSpPr>
        <xdr:cNvPr id="342" name="直線コネクタ 341"/>
        <xdr:cNvCxnSpPr/>
      </xdr:nvCxnSpPr>
      <xdr:spPr>
        <a:xfrm flipV="1">
          <a:off x="9639300" y="9552077"/>
          <a:ext cx="838200" cy="49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170355</xdr:rowOff>
    </xdr:from>
    <xdr:to>
      <xdr:col>50</xdr:col>
      <xdr:colOff>114300</xdr:colOff>
      <xdr:row>58</xdr:row>
      <xdr:rowOff>105181</xdr:rowOff>
    </xdr:to>
    <xdr:cxnSp macro="">
      <xdr:nvCxnSpPr>
        <xdr:cNvPr id="345" name="直線コネクタ 344"/>
        <xdr:cNvCxnSpPr/>
      </xdr:nvCxnSpPr>
      <xdr:spPr>
        <a:xfrm>
          <a:off x="8750300" y="9943005"/>
          <a:ext cx="889000" cy="10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170355</xdr:rowOff>
    </xdr:from>
    <xdr:to>
      <xdr:col>45</xdr:col>
      <xdr:colOff>177800</xdr:colOff>
      <xdr:row>58</xdr:row>
      <xdr:rowOff>100861</xdr:rowOff>
    </xdr:to>
    <xdr:cxnSp macro="">
      <xdr:nvCxnSpPr>
        <xdr:cNvPr id="348" name="直線コネクタ 347"/>
        <xdr:cNvCxnSpPr/>
      </xdr:nvCxnSpPr>
      <xdr:spPr>
        <a:xfrm flipV="1">
          <a:off x="7861300" y="9943005"/>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100861</xdr:rowOff>
    </xdr:from>
    <xdr:to>
      <xdr:col>41</xdr:col>
      <xdr:colOff>50800</xdr:colOff>
      <xdr:row>58</xdr:row>
      <xdr:rowOff>102484</xdr:rowOff>
    </xdr:to>
    <xdr:cxnSp macro="">
      <xdr:nvCxnSpPr>
        <xdr:cNvPr id="351" name="直線コネクタ 350"/>
        <xdr:cNvCxnSpPr/>
      </xdr:nvCxnSpPr>
      <xdr:spPr>
        <a:xfrm flipV="1">
          <a:off x="6972300" y="1004496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71527</xdr:rowOff>
    </xdr:from>
    <xdr:to>
      <xdr:col>55</xdr:col>
      <xdr:colOff>50800</xdr:colOff>
      <xdr:row>56</xdr:row>
      <xdr:rowOff>1677</xdr:rowOff>
    </xdr:to>
    <xdr:sp macro="" textlink="">
      <xdr:nvSpPr>
        <xdr:cNvPr id="361" name="楕円 360"/>
        <xdr:cNvSpPr/>
      </xdr:nvSpPr>
      <xdr:spPr>
        <a:xfrm>
          <a:off x="104267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94404</xdr:rowOff>
    </xdr:from>
    <xdr:ext cx="534377" cy="259045"/>
    <xdr:sp macro="" textlink="">
      <xdr:nvSpPr>
        <xdr:cNvPr id="362" name="農林水産業費該当値テキスト"/>
        <xdr:cNvSpPr txBox="1"/>
      </xdr:nvSpPr>
      <xdr:spPr>
        <a:xfrm>
          <a:off x="10528300" y="93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54381</xdr:rowOff>
    </xdr:from>
    <xdr:to>
      <xdr:col>50</xdr:col>
      <xdr:colOff>165100</xdr:colOff>
      <xdr:row>58</xdr:row>
      <xdr:rowOff>155981</xdr:rowOff>
    </xdr:to>
    <xdr:sp macro="" textlink="">
      <xdr:nvSpPr>
        <xdr:cNvPr id="363" name="楕円 362"/>
        <xdr:cNvSpPr/>
      </xdr:nvSpPr>
      <xdr:spPr>
        <a:xfrm>
          <a:off x="9588500" y="9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147108</xdr:rowOff>
    </xdr:from>
    <xdr:ext cx="469744" cy="259045"/>
    <xdr:sp macro="" textlink="">
      <xdr:nvSpPr>
        <xdr:cNvPr id="364" name="テキスト ボックス 363"/>
        <xdr:cNvSpPr txBox="1"/>
      </xdr:nvSpPr>
      <xdr:spPr>
        <a:xfrm>
          <a:off x="9404428" y="100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119555</xdr:rowOff>
    </xdr:from>
    <xdr:to>
      <xdr:col>46</xdr:col>
      <xdr:colOff>38100</xdr:colOff>
      <xdr:row>58</xdr:row>
      <xdr:rowOff>49705</xdr:rowOff>
    </xdr:to>
    <xdr:sp macro="" textlink="">
      <xdr:nvSpPr>
        <xdr:cNvPr id="365" name="楕円 364"/>
        <xdr:cNvSpPr/>
      </xdr:nvSpPr>
      <xdr:spPr>
        <a:xfrm>
          <a:off x="8699500" y="9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40832</xdr:rowOff>
    </xdr:from>
    <xdr:ext cx="469744" cy="259045"/>
    <xdr:sp macro="" textlink="">
      <xdr:nvSpPr>
        <xdr:cNvPr id="366" name="テキスト ボックス 365"/>
        <xdr:cNvSpPr txBox="1"/>
      </xdr:nvSpPr>
      <xdr:spPr>
        <a:xfrm>
          <a:off x="8515428" y="998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50061</xdr:rowOff>
    </xdr:from>
    <xdr:to>
      <xdr:col>41</xdr:col>
      <xdr:colOff>101600</xdr:colOff>
      <xdr:row>58</xdr:row>
      <xdr:rowOff>151661</xdr:rowOff>
    </xdr:to>
    <xdr:sp macro="" textlink="">
      <xdr:nvSpPr>
        <xdr:cNvPr id="367" name="楕円 366"/>
        <xdr:cNvSpPr/>
      </xdr:nvSpPr>
      <xdr:spPr>
        <a:xfrm>
          <a:off x="7810500" y="99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142788</xdr:rowOff>
    </xdr:from>
    <xdr:ext cx="469744" cy="259045"/>
    <xdr:sp macro="" textlink="">
      <xdr:nvSpPr>
        <xdr:cNvPr id="368" name="テキスト ボックス 367"/>
        <xdr:cNvSpPr txBox="1"/>
      </xdr:nvSpPr>
      <xdr:spPr>
        <a:xfrm>
          <a:off x="7626428" y="1008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51684</xdr:rowOff>
    </xdr:from>
    <xdr:to>
      <xdr:col>36</xdr:col>
      <xdr:colOff>165100</xdr:colOff>
      <xdr:row>58</xdr:row>
      <xdr:rowOff>153284</xdr:rowOff>
    </xdr:to>
    <xdr:sp macro="" textlink="">
      <xdr:nvSpPr>
        <xdr:cNvPr id="369" name="楕円 368"/>
        <xdr:cNvSpPr/>
      </xdr:nvSpPr>
      <xdr:spPr>
        <a:xfrm>
          <a:off x="6921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144411</xdr:rowOff>
    </xdr:from>
    <xdr:ext cx="469744" cy="259045"/>
    <xdr:sp macro="" textlink="">
      <xdr:nvSpPr>
        <xdr:cNvPr id="370" name="テキスト ボックス 369"/>
        <xdr:cNvSpPr txBox="1"/>
      </xdr:nvSpPr>
      <xdr:spPr>
        <a:xfrm>
          <a:off x="6737428" y="100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152113</xdr:rowOff>
    </xdr:from>
    <xdr:to>
      <xdr:col>55</xdr:col>
      <xdr:colOff>0</xdr:colOff>
      <xdr:row>77</xdr:row>
      <xdr:rowOff>170400</xdr:rowOff>
    </xdr:to>
    <xdr:cxnSp macro="">
      <xdr:nvCxnSpPr>
        <xdr:cNvPr id="397" name="直線コネクタ 396"/>
        <xdr:cNvCxnSpPr/>
      </xdr:nvCxnSpPr>
      <xdr:spPr>
        <a:xfrm flipV="1">
          <a:off x="9639300" y="1335376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170400</xdr:rowOff>
    </xdr:from>
    <xdr:to>
      <xdr:col>50</xdr:col>
      <xdr:colOff>114300</xdr:colOff>
      <xdr:row>78</xdr:row>
      <xdr:rowOff>9810</xdr:rowOff>
    </xdr:to>
    <xdr:cxnSp macro="">
      <xdr:nvCxnSpPr>
        <xdr:cNvPr id="400" name="直線コネクタ 399"/>
        <xdr:cNvCxnSpPr/>
      </xdr:nvCxnSpPr>
      <xdr:spPr>
        <a:xfrm flipV="1">
          <a:off x="8750300" y="13372050"/>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165554</xdr:rowOff>
    </xdr:from>
    <xdr:to>
      <xdr:col>45</xdr:col>
      <xdr:colOff>177800</xdr:colOff>
      <xdr:row>78</xdr:row>
      <xdr:rowOff>9810</xdr:rowOff>
    </xdr:to>
    <xdr:cxnSp macro="">
      <xdr:nvCxnSpPr>
        <xdr:cNvPr id="403" name="直線コネクタ 402"/>
        <xdr:cNvCxnSpPr/>
      </xdr:nvCxnSpPr>
      <xdr:spPr>
        <a:xfrm>
          <a:off x="7861300" y="13367204"/>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70617</xdr:rowOff>
    </xdr:from>
    <xdr:to>
      <xdr:col>41</xdr:col>
      <xdr:colOff>50800</xdr:colOff>
      <xdr:row>77</xdr:row>
      <xdr:rowOff>165554</xdr:rowOff>
    </xdr:to>
    <xdr:cxnSp macro="">
      <xdr:nvCxnSpPr>
        <xdr:cNvPr id="406" name="直線コネクタ 405"/>
        <xdr:cNvCxnSpPr/>
      </xdr:nvCxnSpPr>
      <xdr:spPr>
        <a:xfrm>
          <a:off x="6972300" y="13272267"/>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101313</xdr:rowOff>
    </xdr:from>
    <xdr:to>
      <xdr:col>55</xdr:col>
      <xdr:colOff>50800</xdr:colOff>
      <xdr:row>78</xdr:row>
      <xdr:rowOff>31463</xdr:rowOff>
    </xdr:to>
    <xdr:sp macro="" textlink="">
      <xdr:nvSpPr>
        <xdr:cNvPr id="416" name="楕円 415"/>
        <xdr:cNvSpPr/>
      </xdr:nvSpPr>
      <xdr:spPr>
        <a:xfrm>
          <a:off x="104267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16240</xdr:rowOff>
    </xdr:from>
    <xdr:ext cx="469744" cy="259045"/>
    <xdr:sp macro="" textlink="">
      <xdr:nvSpPr>
        <xdr:cNvPr id="417" name="商工費該当値テキスト"/>
        <xdr:cNvSpPr txBox="1"/>
      </xdr:nvSpPr>
      <xdr:spPr>
        <a:xfrm>
          <a:off x="10528300" y="132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119600</xdr:rowOff>
    </xdr:from>
    <xdr:to>
      <xdr:col>50</xdr:col>
      <xdr:colOff>165100</xdr:colOff>
      <xdr:row>78</xdr:row>
      <xdr:rowOff>49750</xdr:rowOff>
    </xdr:to>
    <xdr:sp macro="" textlink="">
      <xdr:nvSpPr>
        <xdr:cNvPr id="418" name="楕円 417"/>
        <xdr:cNvSpPr/>
      </xdr:nvSpPr>
      <xdr:spPr>
        <a:xfrm>
          <a:off x="9588500" y="133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40877</xdr:rowOff>
    </xdr:from>
    <xdr:ext cx="469744" cy="259045"/>
    <xdr:sp macro="" textlink="">
      <xdr:nvSpPr>
        <xdr:cNvPr id="419" name="テキスト ボックス 418"/>
        <xdr:cNvSpPr txBox="1"/>
      </xdr:nvSpPr>
      <xdr:spPr>
        <a:xfrm>
          <a:off x="9404428" y="134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130460</xdr:rowOff>
    </xdr:from>
    <xdr:to>
      <xdr:col>46</xdr:col>
      <xdr:colOff>38100</xdr:colOff>
      <xdr:row>78</xdr:row>
      <xdr:rowOff>60610</xdr:rowOff>
    </xdr:to>
    <xdr:sp macro="" textlink="">
      <xdr:nvSpPr>
        <xdr:cNvPr id="420" name="楕円 419"/>
        <xdr:cNvSpPr/>
      </xdr:nvSpPr>
      <xdr:spPr>
        <a:xfrm>
          <a:off x="8699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51737</xdr:rowOff>
    </xdr:from>
    <xdr:ext cx="469744" cy="259045"/>
    <xdr:sp macro="" textlink="">
      <xdr:nvSpPr>
        <xdr:cNvPr id="421" name="テキスト ボックス 420"/>
        <xdr:cNvSpPr txBox="1"/>
      </xdr:nvSpPr>
      <xdr:spPr>
        <a:xfrm>
          <a:off x="8515428" y="134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114754</xdr:rowOff>
    </xdr:from>
    <xdr:to>
      <xdr:col>41</xdr:col>
      <xdr:colOff>101600</xdr:colOff>
      <xdr:row>78</xdr:row>
      <xdr:rowOff>44904</xdr:rowOff>
    </xdr:to>
    <xdr:sp macro="" textlink="">
      <xdr:nvSpPr>
        <xdr:cNvPr id="422" name="楕円 421"/>
        <xdr:cNvSpPr/>
      </xdr:nvSpPr>
      <xdr:spPr>
        <a:xfrm>
          <a:off x="7810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36031</xdr:rowOff>
    </xdr:from>
    <xdr:ext cx="469744" cy="259045"/>
    <xdr:sp macro="" textlink="">
      <xdr:nvSpPr>
        <xdr:cNvPr id="423" name="テキスト ボックス 422"/>
        <xdr:cNvSpPr txBox="1"/>
      </xdr:nvSpPr>
      <xdr:spPr>
        <a:xfrm>
          <a:off x="7626428" y="134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19817</xdr:rowOff>
    </xdr:from>
    <xdr:to>
      <xdr:col>36</xdr:col>
      <xdr:colOff>165100</xdr:colOff>
      <xdr:row>77</xdr:row>
      <xdr:rowOff>121417</xdr:rowOff>
    </xdr:to>
    <xdr:sp macro="" textlink="">
      <xdr:nvSpPr>
        <xdr:cNvPr id="424" name="楕円 423"/>
        <xdr:cNvSpPr/>
      </xdr:nvSpPr>
      <xdr:spPr>
        <a:xfrm>
          <a:off x="6921500" y="132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112544</xdr:rowOff>
    </xdr:from>
    <xdr:ext cx="534377" cy="259045"/>
    <xdr:sp macro="" textlink="">
      <xdr:nvSpPr>
        <xdr:cNvPr id="425" name="テキスト ボックス 424"/>
        <xdr:cNvSpPr txBox="1"/>
      </xdr:nvSpPr>
      <xdr:spPr>
        <a:xfrm>
          <a:off x="6705111" y="133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141236</xdr:rowOff>
    </xdr:from>
    <xdr:to>
      <xdr:col>55</xdr:col>
      <xdr:colOff>0</xdr:colOff>
      <xdr:row>97</xdr:row>
      <xdr:rowOff>38205</xdr:rowOff>
    </xdr:to>
    <xdr:cxnSp macro="">
      <xdr:nvCxnSpPr>
        <xdr:cNvPr id="452" name="直線コネクタ 451"/>
        <xdr:cNvCxnSpPr/>
      </xdr:nvCxnSpPr>
      <xdr:spPr>
        <a:xfrm flipV="1">
          <a:off x="9639300" y="16600436"/>
          <a:ext cx="8382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38205</xdr:rowOff>
    </xdr:from>
    <xdr:to>
      <xdr:col>50</xdr:col>
      <xdr:colOff>114300</xdr:colOff>
      <xdr:row>97</xdr:row>
      <xdr:rowOff>90816</xdr:rowOff>
    </xdr:to>
    <xdr:cxnSp macro="">
      <xdr:nvCxnSpPr>
        <xdr:cNvPr id="455" name="直線コネクタ 454"/>
        <xdr:cNvCxnSpPr/>
      </xdr:nvCxnSpPr>
      <xdr:spPr>
        <a:xfrm flipV="1">
          <a:off x="8750300" y="16668855"/>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90816</xdr:rowOff>
    </xdr:from>
    <xdr:to>
      <xdr:col>45</xdr:col>
      <xdr:colOff>177800</xdr:colOff>
      <xdr:row>97</xdr:row>
      <xdr:rowOff>111454</xdr:rowOff>
    </xdr:to>
    <xdr:cxnSp macro="">
      <xdr:nvCxnSpPr>
        <xdr:cNvPr id="458" name="直線コネクタ 457"/>
        <xdr:cNvCxnSpPr/>
      </xdr:nvCxnSpPr>
      <xdr:spPr>
        <a:xfrm flipV="1">
          <a:off x="7861300" y="16721466"/>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111454</xdr:rowOff>
    </xdr:from>
    <xdr:to>
      <xdr:col>41</xdr:col>
      <xdr:colOff>50800</xdr:colOff>
      <xdr:row>97</xdr:row>
      <xdr:rowOff>117494</xdr:rowOff>
    </xdr:to>
    <xdr:cxnSp macro="">
      <xdr:nvCxnSpPr>
        <xdr:cNvPr id="461" name="直線コネクタ 460"/>
        <xdr:cNvCxnSpPr/>
      </xdr:nvCxnSpPr>
      <xdr:spPr>
        <a:xfrm flipV="1">
          <a:off x="6972300" y="16742104"/>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90436</xdr:rowOff>
    </xdr:from>
    <xdr:to>
      <xdr:col>55</xdr:col>
      <xdr:colOff>50800</xdr:colOff>
      <xdr:row>97</xdr:row>
      <xdr:rowOff>20586</xdr:rowOff>
    </xdr:to>
    <xdr:sp macro="" textlink="">
      <xdr:nvSpPr>
        <xdr:cNvPr id="471" name="楕円 470"/>
        <xdr:cNvSpPr/>
      </xdr:nvSpPr>
      <xdr:spPr>
        <a:xfrm>
          <a:off x="10426700" y="165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113313</xdr:rowOff>
    </xdr:from>
    <xdr:ext cx="534377" cy="259045"/>
    <xdr:sp macro="" textlink="">
      <xdr:nvSpPr>
        <xdr:cNvPr id="472" name="土木費該当値テキスト"/>
        <xdr:cNvSpPr txBox="1"/>
      </xdr:nvSpPr>
      <xdr:spPr>
        <a:xfrm>
          <a:off x="10528300" y="164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158855</xdr:rowOff>
    </xdr:from>
    <xdr:to>
      <xdr:col>50</xdr:col>
      <xdr:colOff>165100</xdr:colOff>
      <xdr:row>97</xdr:row>
      <xdr:rowOff>89005</xdr:rowOff>
    </xdr:to>
    <xdr:sp macro="" textlink="">
      <xdr:nvSpPr>
        <xdr:cNvPr id="473" name="楕円 472"/>
        <xdr:cNvSpPr/>
      </xdr:nvSpPr>
      <xdr:spPr>
        <a:xfrm>
          <a:off x="9588500" y="166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105532</xdr:rowOff>
    </xdr:from>
    <xdr:ext cx="534377" cy="259045"/>
    <xdr:sp macro="" textlink="">
      <xdr:nvSpPr>
        <xdr:cNvPr id="474" name="テキスト ボックス 473"/>
        <xdr:cNvSpPr txBox="1"/>
      </xdr:nvSpPr>
      <xdr:spPr>
        <a:xfrm>
          <a:off x="9372111" y="163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40016</xdr:rowOff>
    </xdr:from>
    <xdr:to>
      <xdr:col>46</xdr:col>
      <xdr:colOff>38100</xdr:colOff>
      <xdr:row>97</xdr:row>
      <xdr:rowOff>141616</xdr:rowOff>
    </xdr:to>
    <xdr:sp macro="" textlink="">
      <xdr:nvSpPr>
        <xdr:cNvPr id="475" name="楕円 474"/>
        <xdr:cNvSpPr/>
      </xdr:nvSpPr>
      <xdr:spPr>
        <a:xfrm>
          <a:off x="8699500" y="166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132743</xdr:rowOff>
    </xdr:from>
    <xdr:ext cx="534377" cy="259045"/>
    <xdr:sp macro="" textlink="">
      <xdr:nvSpPr>
        <xdr:cNvPr id="476" name="テキスト ボックス 475"/>
        <xdr:cNvSpPr txBox="1"/>
      </xdr:nvSpPr>
      <xdr:spPr>
        <a:xfrm>
          <a:off x="8483111" y="167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60654</xdr:rowOff>
    </xdr:from>
    <xdr:to>
      <xdr:col>41</xdr:col>
      <xdr:colOff>101600</xdr:colOff>
      <xdr:row>97</xdr:row>
      <xdr:rowOff>162254</xdr:rowOff>
    </xdr:to>
    <xdr:sp macro="" textlink="">
      <xdr:nvSpPr>
        <xdr:cNvPr id="477" name="楕円 476"/>
        <xdr:cNvSpPr/>
      </xdr:nvSpPr>
      <xdr:spPr>
        <a:xfrm>
          <a:off x="7810500" y="16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153381</xdr:rowOff>
    </xdr:from>
    <xdr:ext cx="534377" cy="259045"/>
    <xdr:sp macro="" textlink="">
      <xdr:nvSpPr>
        <xdr:cNvPr id="478" name="テキスト ボックス 477"/>
        <xdr:cNvSpPr txBox="1"/>
      </xdr:nvSpPr>
      <xdr:spPr>
        <a:xfrm>
          <a:off x="7594111" y="167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66694</xdr:rowOff>
    </xdr:from>
    <xdr:to>
      <xdr:col>36</xdr:col>
      <xdr:colOff>165100</xdr:colOff>
      <xdr:row>97</xdr:row>
      <xdr:rowOff>168294</xdr:rowOff>
    </xdr:to>
    <xdr:sp macro="" textlink="">
      <xdr:nvSpPr>
        <xdr:cNvPr id="479" name="楕円 478"/>
        <xdr:cNvSpPr/>
      </xdr:nvSpPr>
      <xdr:spPr>
        <a:xfrm>
          <a:off x="6921500" y="166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159421</xdr:rowOff>
    </xdr:from>
    <xdr:ext cx="534377" cy="259045"/>
    <xdr:sp macro="" textlink="">
      <xdr:nvSpPr>
        <xdr:cNvPr id="480" name="テキスト ボックス 479"/>
        <xdr:cNvSpPr txBox="1"/>
      </xdr:nvSpPr>
      <xdr:spPr>
        <a:xfrm>
          <a:off x="6705111" y="167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135402</xdr:rowOff>
    </xdr:from>
    <xdr:to>
      <xdr:col>85</xdr:col>
      <xdr:colOff>127000</xdr:colOff>
      <xdr:row>36</xdr:row>
      <xdr:rowOff>48260</xdr:rowOff>
    </xdr:to>
    <xdr:cxnSp macro="">
      <xdr:nvCxnSpPr>
        <xdr:cNvPr id="507" name="直線コネクタ 506"/>
        <xdr:cNvCxnSpPr/>
      </xdr:nvCxnSpPr>
      <xdr:spPr>
        <a:xfrm flipV="1">
          <a:off x="15481300" y="5964702"/>
          <a:ext cx="8382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48260</xdr:rowOff>
    </xdr:from>
    <xdr:to>
      <xdr:col>81</xdr:col>
      <xdr:colOff>50800</xdr:colOff>
      <xdr:row>36</xdr:row>
      <xdr:rowOff>84196</xdr:rowOff>
    </xdr:to>
    <xdr:cxnSp macro="">
      <xdr:nvCxnSpPr>
        <xdr:cNvPr id="510" name="直線コネクタ 509"/>
        <xdr:cNvCxnSpPr/>
      </xdr:nvCxnSpPr>
      <xdr:spPr>
        <a:xfrm flipV="1">
          <a:off x="14592300" y="6220460"/>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84196</xdr:rowOff>
    </xdr:from>
    <xdr:to>
      <xdr:col>76</xdr:col>
      <xdr:colOff>114300</xdr:colOff>
      <xdr:row>36</xdr:row>
      <xdr:rowOff>108107</xdr:rowOff>
    </xdr:to>
    <xdr:cxnSp macro="">
      <xdr:nvCxnSpPr>
        <xdr:cNvPr id="513" name="直線コネクタ 512"/>
        <xdr:cNvCxnSpPr/>
      </xdr:nvCxnSpPr>
      <xdr:spPr>
        <a:xfrm flipV="1">
          <a:off x="13703300" y="6256396"/>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108107</xdr:rowOff>
    </xdr:from>
    <xdr:to>
      <xdr:col>71</xdr:col>
      <xdr:colOff>177800</xdr:colOff>
      <xdr:row>36</xdr:row>
      <xdr:rowOff>134351</xdr:rowOff>
    </xdr:to>
    <xdr:cxnSp macro="">
      <xdr:nvCxnSpPr>
        <xdr:cNvPr id="516" name="直線コネクタ 515"/>
        <xdr:cNvCxnSpPr/>
      </xdr:nvCxnSpPr>
      <xdr:spPr>
        <a:xfrm flipV="1">
          <a:off x="12814300" y="6280307"/>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84602</xdr:rowOff>
    </xdr:from>
    <xdr:to>
      <xdr:col>85</xdr:col>
      <xdr:colOff>177800</xdr:colOff>
      <xdr:row>35</xdr:row>
      <xdr:rowOff>14752</xdr:rowOff>
    </xdr:to>
    <xdr:sp macro="" textlink="">
      <xdr:nvSpPr>
        <xdr:cNvPr id="526" name="楕円 525"/>
        <xdr:cNvSpPr/>
      </xdr:nvSpPr>
      <xdr:spPr>
        <a:xfrm>
          <a:off x="16268700" y="59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107479</xdr:rowOff>
    </xdr:from>
    <xdr:ext cx="534377" cy="259045"/>
    <xdr:sp macro="" textlink="">
      <xdr:nvSpPr>
        <xdr:cNvPr id="527" name="消防費該当値テキスト"/>
        <xdr:cNvSpPr txBox="1"/>
      </xdr:nvSpPr>
      <xdr:spPr>
        <a:xfrm>
          <a:off x="16370300" y="57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168910</xdr:rowOff>
    </xdr:from>
    <xdr:to>
      <xdr:col>81</xdr:col>
      <xdr:colOff>101600</xdr:colOff>
      <xdr:row>36</xdr:row>
      <xdr:rowOff>99060</xdr:rowOff>
    </xdr:to>
    <xdr:sp macro="" textlink="">
      <xdr:nvSpPr>
        <xdr:cNvPr id="528" name="楕円 527"/>
        <xdr:cNvSpPr/>
      </xdr:nvSpPr>
      <xdr:spPr>
        <a:xfrm>
          <a:off x="1543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90187</xdr:rowOff>
    </xdr:from>
    <xdr:ext cx="534377" cy="259045"/>
    <xdr:sp macro="" textlink="">
      <xdr:nvSpPr>
        <xdr:cNvPr id="529" name="テキスト ボックス 528"/>
        <xdr:cNvSpPr txBox="1"/>
      </xdr:nvSpPr>
      <xdr:spPr>
        <a:xfrm>
          <a:off x="15214111" y="62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33396</xdr:rowOff>
    </xdr:from>
    <xdr:to>
      <xdr:col>76</xdr:col>
      <xdr:colOff>165100</xdr:colOff>
      <xdr:row>36</xdr:row>
      <xdr:rowOff>134996</xdr:rowOff>
    </xdr:to>
    <xdr:sp macro="" textlink="">
      <xdr:nvSpPr>
        <xdr:cNvPr id="530" name="楕円 529"/>
        <xdr:cNvSpPr/>
      </xdr:nvSpPr>
      <xdr:spPr>
        <a:xfrm>
          <a:off x="145415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126123</xdr:rowOff>
    </xdr:from>
    <xdr:ext cx="534377" cy="259045"/>
    <xdr:sp macro="" textlink="">
      <xdr:nvSpPr>
        <xdr:cNvPr id="531" name="テキスト ボックス 530"/>
        <xdr:cNvSpPr txBox="1"/>
      </xdr:nvSpPr>
      <xdr:spPr>
        <a:xfrm>
          <a:off x="14325111" y="62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57307</xdr:rowOff>
    </xdr:from>
    <xdr:to>
      <xdr:col>72</xdr:col>
      <xdr:colOff>38100</xdr:colOff>
      <xdr:row>36</xdr:row>
      <xdr:rowOff>158907</xdr:rowOff>
    </xdr:to>
    <xdr:sp macro="" textlink="">
      <xdr:nvSpPr>
        <xdr:cNvPr id="532" name="楕円 531"/>
        <xdr:cNvSpPr/>
      </xdr:nvSpPr>
      <xdr:spPr>
        <a:xfrm>
          <a:off x="13652500" y="62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150034</xdr:rowOff>
    </xdr:from>
    <xdr:ext cx="534377" cy="259045"/>
    <xdr:sp macro="" textlink="">
      <xdr:nvSpPr>
        <xdr:cNvPr id="533" name="テキスト ボックス 532"/>
        <xdr:cNvSpPr txBox="1"/>
      </xdr:nvSpPr>
      <xdr:spPr>
        <a:xfrm>
          <a:off x="13436111" y="632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83551</xdr:rowOff>
    </xdr:from>
    <xdr:to>
      <xdr:col>67</xdr:col>
      <xdr:colOff>101600</xdr:colOff>
      <xdr:row>37</xdr:row>
      <xdr:rowOff>13701</xdr:rowOff>
    </xdr:to>
    <xdr:sp macro="" textlink="">
      <xdr:nvSpPr>
        <xdr:cNvPr id="534" name="楕円 533"/>
        <xdr:cNvSpPr/>
      </xdr:nvSpPr>
      <xdr:spPr>
        <a:xfrm>
          <a:off x="12763500" y="62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4828</xdr:rowOff>
    </xdr:from>
    <xdr:ext cx="534377" cy="259045"/>
    <xdr:sp macro="" textlink="">
      <xdr:nvSpPr>
        <xdr:cNvPr id="535" name="テキスト ボックス 534"/>
        <xdr:cNvSpPr txBox="1"/>
      </xdr:nvSpPr>
      <xdr:spPr>
        <a:xfrm>
          <a:off x="12547111" y="63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151250</xdr:rowOff>
    </xdr:from>
    <xdr:to>
      <xdr:col>85</xdr:col>
      <xdr:colOff>127000</xdr:colOff>
      <xdr:row>59</xdr:row>
      <xdr:rowOff>18673</xdr:rowOff>
    </xdr:to>
    <xdr:cxnSp macro="">
      <xdr:nvCxnSpPr>
        <xdr:cNvPr id="567" name="直線コネクタ 566"/>
        <xdr:cNvCxnSpPr/>
      </xdr:nvCxnSpPr>
      <xdr:spPr>
        <a:xfrm flipV="1">
          <a:off x="15481300" y="10095350"/>
          <a:ext cx="8382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121738</xdr:rowOff>
    </xdr:from>
    <xdr:to>
      <xdr:col>81</xdr:col>
      <xdr:colOff>50800</xdr:colOff>
      <xdr:row>59</xdr:row>
      <xdr:rowOff>18673</xdr:rowOff>
    </xdr:to>
    <xdr:cxnSp macro="">
      <xdr:nvCxnSpPr>
        <xdr:cNvPr id="570" name="直線コネクタ 569"/>
        <xdr:cNvCxnSpPr/>
      </xdr:nvCxnSpPr>
      <xdr:spPr>
        <a:xfrm>
          <a:off x="14592300" y="10065838"/>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121662</xdr:rowOff>
    </xdr:from>
    <xdr:to>
      <xdr:col>76</xdr:col>
      <xdr:colOff>114300</xdr:colOff>
      <xdr:row>58</xdr:row>
      <xdr:rowOff>121738</xdr:rowOff>
    </xdr:to>
    <xdr:cxnSp macro="">
      <xdr:nvCxnSpPr>
        <xdr:cNvPr id="573" name="直線コネクタ 572"/>
        <xdr:cNvCxnSpPr/>
      </xdr:nvCxnSpPr>
      <xdr:spPr>
        <a:xfrm>
          <a:off x="13703300" y="9894312"/>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121662</xdr:rowOff>
    </xdr:from>
    <xdr:to>
      <xdr:col>71</xdr:col>
      <xdr:colOff>177800</xdr:colOff>
      <xdr:row>58</xdr:row>
      <xdr:rowOff>127116</xdr:rowOff>
    </xdr:to>
    <xdr:cxnSp macro="">
      <xdr:nvCxnSpPr>
        <xdr:cNvPr id="576" name="直線コネクタ 575"/>
        <xdr:cNvCxnSpPr/>
      </xdr:nvCxnSpPr>
      <xdr:spPr>
        <a:xfrm flipV="1">
          <a:off x="12814300" y="9894312"/>
          <a:ext cx="889000" cy="17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100450</xdr:rowOff>
    </xdr:from>
    <xdr:to>
      <xdr:col>85</xdr:col>
      <xdr:colOff>177800</xdr:colOff>
      <xdr:row>59</xdr:row>
      <xdr:rowOff>30600</xdr:rowOff>
    </xdr:to>
    <xdr:sp macro="" textlink="">
      <xdr:nvSpPr>
        <xdr:cNvPr id="586" name="楕円 585"/>
        <xdr:cNvSpPr/>
      </xdr:nvSpPr>
      <xdr:spPr>
        <a:xfrm>
          <a:off x="16268700" y="10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15377</xdr:rowOff>
    </xdr:from>
    <xdr:ext cx="534377" cy="259045"/>
    <xdr:sp macro="" textlink="">
      <xdr:nvSpPr>
        <xdr:cNvPr id="587" name="教育費該当値テキスト"/>
        <xdr:cNvSpPr txBox="1"/>
      </xdr:nvSpPr>
      <xdr:spPr>
        <a:xfrm>
          <a:off x="16370300" y="99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139323</xdr:rowOff>
    </xdr:from>
    <xdr:to>
      <xdr:col>81</xdr:col>
      <xdr:colOff>101600</xdr:colOff>
      <xdr:row>59</xdr:row>
      <xdr:rowOff>69473</xdr:rowOff>
    </xdr:to>
    <xdr:sp macro="" textlink="">
      <xdr:nvSpPr>
        <xdr:cNvPr id="588" name="楕円 587"/>
        <xdr:cNvSpPr/>
      </xdr:nvSpPr>
      <xdr:spPr>
        <a:xfrm>
          <a:off x="15430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60600</xdr:rowOff>
    </xdr:from>
    <xdr:ext cx="534377" cy="259045"/>
    <xdr:sp macro="" textlink="">
      <xdr:nvSpPr>
        <xdr:cNvPr id="589" name="テキスト ボックス 588"/>
        <xdr:cNvSpPr txBox="1"/>
      </xdr:nvSpPr>
      <xdr:spPr>
        <a:xfrm>
          <a:off x="15214111" y="1017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70938</xdr:rowOff>
    </xdr:from>
    <xdr:to>
      <xdr:col>76</xdr:col>
      <xdr:colOff>165100</xdr:colOff>
      <xdr:row>59</xdr:row>
      <xdr:rowOff>1088</xdr:rowOff>
    </xdr:to>
    <xdr:sp macro="" textlink="">
      <xdr:nvSpPr>
        <xdr:cNvPr id="590" name="楕円 589"/>
        <xdr:cNvSpPr/>
      </xdr:nvSpPr>
      <xdr:spPr>
        <a:xfrm>
          <a:off x="14541500" y="10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163665</xdr:rowOff>
    </xdr:from>
    <xdr:ext cx="534377" cy="259045"/>
    <xdr:sp macro="" textlink="">
      <xdr:nvSpPr>
        <xdr:cNvPr id="591" name="テキスト ボックス 590"/>
        <xdr:cNvSpPr txBox="1"/>
      </xdr:nvSpPr>
      <xdr:spPr>
        <a:xfrm>
          <a:off x="14325111" y="101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70862</xdr:rowOff>
    </xdr:from>
    <xdr:to>
      <xdr:col>72</xdr:col>
      <xdr:colOff>38100</xdr:colOff>
      <xdr:row>58</xdr:row>
      <xdr:rowOff>1012</xdr:rowOff>
    </xdr:to>
    <xdr:sp macro="" textlink="">
      <xdr:nvSpPr>
        <xdr:cNvPr id="592" name="楕円 591"/>
        <xdr:cNvSpPr/>
      </xdr:nvSpPr>
      <xdr:spPr>
        <a:xfrm>
          <a:off x="13652500" y="98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17539</xdr:rowOff>
    </xdr:from>
    <xdr:ext cx="534377" cy="259045"/>
    <xdr:sp macro="" textlink="">
      <xdr:nvSpPr>
        <xdr:cNvPr id="593" name="テキスト ボックス 592"/>
        <xdr:cNvSpPr txBox="1"/>
      </xdr:nvSpPr>
      <xdr:spPr>
        <a:xfrm>
          <a:off x="13436111" y="961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76316</xdr:rowOff>
    </xdr:from>
    <xdr:to>
      <xdr:col>67</xdr:col>
      <xdr:colOff>101600</xdr:colOff>
      <xdr:row>59</xdr:row>
      <xdr:rowOff>6466</xdr:rowOff>
    </xdr:to>
    <xdr:sp macro="" textlink="">
      <xdr:nvSpPr>
        <xdr:cNvPr id="594" name="楕円 593"/>
        <xdr:cNvSpPr/>
      </xdr:nvSpPr>
      <xdr:spPr>
        <a:xfrm>
          <a:off x="12763500" y="10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169043</xdr:rowOff>
    </xdr:from>
    <xdr:ext cx="534377" cy="259045"/>
    <xdr:sp macro="" textlink="">
      <xdr:nvSpPr>
        <xdr:cNvPr id="595" name="テキスト ボックス 594"/>
        <xdr:cNvSpPr txBox="1"/>
      </xdr:nvSpPr>
      <xdr:spPr>
        <a:xfrm>
          <a:off x="12547111" y="101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110874</xdr:rowOff>
    </xdr:from>
    <xdr:to>
      <xdr:col>85</xdr:col>
      <xdr:colOff>127000</xdr:colOff>
      <xdr:row>78</xdr:row>
      <xdr:rowOff>113023</xdr:rowOff>
    </xdr:to>
    <xdr:cxnSp macro="">
      <xdr:nvCxnSpPr>
        <xdr:cNvPr id="622" name="直線コネクタ 621"/>
        <xdr:cNvCxnSpPr/>
      </xdr:nvCxnSpPr>
      <xdr:spPr>
        <a:xfrm flipV="1">
          <a:off x="15481300" y="1348397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113023</xdr:rowOff>
    </xdr:from>
    <xdr:to>
      <xdr:col>81</xdr:col>
      <xdr:colOff>50800</xdr:colOff>
      <xdr:row>78</xdr:row>
      <xdr:rowOff>130191</xdr:rowOff>
    </xdr:to>
    <xdr:cxnSp macro="">
      <xdr:nvCxnSpPr>
        <xdr:cNvPr id="625" name="直線コネクタ 624"/>
        <xdr:cNvCxnSpPr/>
      </xdr:nvCxnSpPr>
      <xdr:spPr>
        <a:xfrm flipV="1">
          <a:off x="14592300" y="13486123"/>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120109</xdr:rowOff>
    </xdr:from>
    <xdr:to>
      <xdr:col>76</xdr:col>
      <xdr:colOff>114300</xdr:colOff>
      <xdr:row>78</xdr:row>
      <xdr:rowOff>130191</xdr:rowOff>
    </xdr:to>
    <xdr:cxnSp macro="">
      <xdr:nvCxnSpPr>
        <xdr:cNvPr id="628" name="直線コネクタ 627"/>
        <xdr:cNvCxnSpPr/>
      </xdr:nvCxnSpPr>
      <xdr:spPr>
        <a:xfrm>
          <a:off x="13703300" y="13493209"/>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120109</xdr:rowOff>
    </xdr:from>
    <xdr:to>
      <xdr:col>71</xdr:col>
      <xdr:colOff>177800</xdr:colOff>
      <xdr:row>78</xdr:row>
      <xdr:rowOff>137460</xdr:rowOff>
    </xdr:to>
    <xdr:cxnSp macro="">
      <xdr:nvCxnSpPr>
        <xdr:cNvPr id="631" name="直線コネクタ 630"/>
        <xdr:cNvCxnSpPr/>
      </xdr:nvCxnSpPr>
      <xdr:spPr>
        <a:xfrm flipV="1">
          <a:off x="12814300" y="1349320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60074</xdr:rowOff>
    </xdr:from>
    <xdr:to>
      <xdr:col>85</xdr:col>
      <xdr:colOff>177800</xdr:colOff>
      <xdr:row>78</xdr:row>
      <xdr:rowOff>161674</xdr:rowOff>
    </xdr:to>
    <xdr:sp macro="" textlink="">
      <xdr:nvSpPr>
        <xdr:cNvPr id="641" name="楕円 640"/>
        <xdr:cNvSpPr/>
      </xdr:nvSpPr>
      <xdr:spPr>
        <a:xfrm>
          <a:off x="16268700" y="134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146451</xdr:rowOff>
    </xdr:from>
    <xdr:ext cx="469744" cy="259045"/>
    <xdr:sp macro="" textlink="">
      <xdr:nvSpPr>
        <xdr:cNvPr id="642" name="災害復旧費該当値テキスト"/>
        <xdr:cNvSpPr txBox="1"/>
      </xdr:nvSpPr>
      <xdr:spPr>
        <a:xfrm>
          <a:off x="16370300" y="133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62223</xdr:rowOff>
    </xdr:from>
    <xdr:to>
      <xdr:col>81</xdr:col>
      <xdr:colOff>101600</xdr:colOff>
      <xdr:row>78</xdr:row>
      <xdr:rowOff>163823</xdr:rowOff>
    </xdr:to>
    <xdr:sp macro="" textlink="">
      <xdr:nvSpPr>
        <xdr:cNvPr id="643" name="楕円 642"/>
        <xdr:cNvSpPr/>
      </xdr:nvSpPr>
      <xdr:spPr>
        <a:xfrm>
          <a:off x="15430500" y="134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154950</xdr:rowOff>
    </xdr:from>
    <xdr:ext cx="469744" cy="259045"/>
    <xdr:sp macro="" textlink="">
      <xdr:nvSpPr>
        <xdr:cNvPr id="644" name="テキスト ボックス 643"/>
        <xdr:cNvSpPr txBox="1"/>
      </xdr:nvSpPr>
      <xdr:spPr>
        <a:xfrm>
          <a:off x="15246428" y="1352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79391</xdr:rowOff>
    </xdr:from>
    <xdr:to>
      <xdr:col>76</xdr:col>
      <xdr:colOff>165100</xdr:colOff>
      <xdr:row>79</xdr:row>
      <xdr:rowOff>9541</xdr:rowOff>
    </xdr:to>
    <xdr:sp macro="" textlink="">
      <xdr:nvSpPr>
        <xdr:cNvPr id="645" name="楕円 644"/>
        <xdr:cNvSpPr/>
      </xdr:nvSpPr>
      <xdr:spPr>
        <a:xfrm>
          <a:off x="14541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668</xdr:rowOff>
    </xdr:from>
    <xdr:ext cx="378565" cy="259045"/>
    <xdr:sp macro="" textlink="">
      <xdr:nvSpPr>
        <xdr:cNvPr id="646" name="テキスト ボックス 645"/>
        <xdr:cNvSpPr txBox="1"/>
      </xdr:nvSpPr>
      <xdr:spPr>
        <a:xfrm>
          <a:off x="14403017" y="1354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69309</xdr:rowOff>
    </xdr:from>
    <xdr:to>
      <xdr:col>72</xdr:col>
      <xdr:colOff>38100</xdr:colOff>
      <xdr:row>78</xdr:row>
      <xdr:rowOff>170909</xdr:rowOff>
    </xdr:to>
    <xdr:sp macro="" textlink="">
      <xdr:nvSpPr>
        <xdr:cNvPr id="647" name="楕円 646"/>
        <xdr:cNvSpPr/>
      </xdr:nvSpPr>
      <xdr:spPr>
        <a:xfrm>
          <a:off x="13652500" y="134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162036</xdr:rowOff>
    </xdr:from>
    <xdr:ext cx="378565" cy="259045"/>
    <xdr:sp macro="" textlink="">
      <xdr:nvSpPr>
        <xdr:cNvPr id="648" name="テキスト ボックス 647"/>
        <xdr:cNvSpPr txBox="1"/>
      </xdr:nvSpPr>
      <xdr:spPr>
        <a:xfrm>
          <a:off x="13514017" y="13535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86660</xdr:rowOff>
    </xdr:from>
    <xdr:to>
      <xdr:col>67</xdr:col>
      <xdr:colOff>101600</xdr:colOff>
      <xdr:row>79</xdr:row>
      <xdr:rowOff>16810</xdr:rowOff>
    </xdr:to>
    <xdr:sp macro="" textlink="">
      <xdr:nvSpPr>
        <xdr:cNvPr id="649" name="楕円 648"/>
        <xdr:cNvSpPr/>
      </xdr:nvSpPr>
      <xdr:spPr>
        <a:xfrm>
          <a:off x="12763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7937</xdr:rowOff>
    </xdr:from>
    <xdr:ext cx="313932" cy="259045"/>
    <xdr:sp macro="" textlink="">
      <xdr:nvSpPr>
        <xdr:cNvPr id="650" name="テキスト ボックス 649"/>
        <xdr:cNvSpPr txBox="1"/>
      </xdr:nvSpPr>
      <xdr:spPr>
        <a:xfrm>
          <a:off x="12657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129566</xdr:rowOff>
    </xdr:from>
    <xdr:to>
      <xdr:col>85</xdr:col>
      <xdr:colOff>127000</xdr:colOff>
      <xdr:row>97</xdr:row>
      <xdr:rowOff>4807</xdr:rowOff>
    </xdr:to>
    <xdr:cxnSp macro="">
      <xdr:nvCxnSpPr>
        <xdr:cNvPr id="683" name="直線コネクタ 682"/>
        <xdr:cNvCxnSpPr/>
      </xdr:nvCxnSpPr>
      <xdr:spPr>
        <a:xfrm>
          <a:off x="15481300" y="16588766"/>
          <a:ext cx="8382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129566</xdr:rowOff>
    </xdr:from>
    <xdr:to>
      <xdr:col>81</xdr:col>
      <xdr:colOff>50800</xdr:colOff>
      <xdr:row>96</xdr:row>
      <xdr:rowOff>145977</xdr:rowOff>
    </xdr:to>
    <xdr:cxnSp macro="">
      <xdr:nvCxnSpPr>
        <xdr:cNvPr id="686" name="直線コネクタ 685"/>
        <xdr:cNvCxnSpPr/>
      </xdr:nvCxnSpPr>
      <xdr:spPr>
        <a:xfrm flipV="1">
          <a:off x="14592300" y="16588766"/>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145977</xdr:rowOff>
    </xdr:from>
    <xdr:to>
      <xdr:col>76</xdr:col>
      <xdr:colOff>114300</xdr:colOff>
      <xdr:row>96</xdr:row>
      <xdr:rowOff>148664</xdr:rowOff>
    </xdr:to>
    <xdr:cxnSp macro="">
      <xdr:nvCxnSpPr>
        <xdr:cNvPr id="689" name="直線コネクタ 688"/>
        <xdr:cNvCxnSpPr/>
      </xdr:nvCxnSpPr>
      <xdr:spPr>
        <a:xfrm flipV="1">
          <a:off x="13703300" y="16605177"/>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148664</xdr:rowOff>
    </xdr:from>
    <xdr:to>
      <xdr:col>71</xdr:col>
      <xdr:colOff>177800</xdr:colOff>
      <xdr:row>96</xdr:row>
      <xdr:rowOff>153206</xdr:rowOff>
    </xdr:to>
    <xdr:cxnSp macro="">
      <xdr:nvCxnSpPr>
        <xdr:cNvPr id="692" name="直線コネクタ 691"/>
        <xdr:cNvCxnSpPr/>
      </xdr:nvCxnSpPr>
      <xdr:spPr>
        <a:xfrm flipV="1">
          <a:off x="12814300" y="16607864"/>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125457</xdr:rowOff>
    </xdr:from>
    <xdr:to>
      <xdr:col>85</xdr:col>
      <xdr:colOff>177800</xdr:colOff>
      <xdr:row>97</xdr:row>
      <xdr:rowOff>55607</xdr:rowOff>
    </xdr:to>
    <xdr:sp macro="" textlink="">
      <xdr:nvSpPr>
        <xdr:cNvPr id="702" name="楕円 701"/>
        <xdr:cNvSpPr/>
      </xdr:nvSpPr>
      <xdr:spPr>
        <a:xfrm>
          <a:off x="16268700" y="165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103884</xdr:rowOff>
    </xdr:from>
    <xdr:ext cx="534377" cy="259045"/>
    <xdr:sp macro="" textlink="">
      <xdr:nvSpPr>
        <xdr:cNvPr id="703" name="公債費該当値テキスト"/>
        <xdr:cNvSpPr txBox="1"/>
      </xdr:nvSpPr>
      <xdr:spPr>
        <a:xfrm>
          <a:off x="16370300" y="165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78766</xdr:rowOff>
    </xdr:from>
    <xdr:to>
      <xdr:col>81</xdr:col>
      <xdr:colOff>101600</xdr:colOff>
      <xdr:row>97</xdr:row>
      <xdr:rowOff>8916</xdr:rowOff>
    </xdr:to>
    <xdr:sp macro="" textlink="">
      <xdr:nvSpPr>
        <xdr:cNvPr id="704" name="楕円 703"/>
        <xdr:cNvSpPr/>
      </xdr:nvSpPr>
      <xdr:spPr>
        <a:xfrm>
          <a:off x="15430500" y="16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xdr:rowOff>
    </xdr:from>
    <xdr:ext cx="534377" cy="259045"/>
    <xdr:sp macro="" textlink="">
      <xdr:nvSpPr>
        <xdr:cNvPr id="705" name="テキスト ボックス 704"/>
        <xdr:cNvSpPr txBox="1"/>
      </xdr:nvSpPr>
      <xdr:spPr>
        <a:xfrm>
          <a:off x="15214111"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95177</xdr:rowOff>
    </xdr:from>
    <xdr:to>
      <xdr:col>76</xdr:col>
      <xdr:colOff>165100</xdr:colOff>
      <xdr:row>97</xdr:row>
      <xdr:rowOff>25327</xdr:rowOff>
    </xdr:to>
    <xdr:sp macro="" textlink="">
      <xdr:nvSpPr>
        <xdr:cNvPr id="706" name="楕円 705"/>
        <xdr:cNvSpPr/>
      </xdr:nvSpPr>
      <xdr:spPr>
        <a:xfrm>
          <a:off x="14541500" y="16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16454</xdr:rowOff>
    </xdr:from>
    <xdr:ext cx="534377" cy="259045"/>
    <xdr:sp macro="" textlink="">
      <xdr:nvSpPr>
        <xdr:cNvPr id="707" name="テキスト ボックス 706"/>
        <xdr:cNvSpPr txBox="1"/>
      </xdr:nvSpPr>
      <xdr:spPr>
        <a:xfrm>
          <a:off x="14325111" y="166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97864</xdr:rowOff>
    </xdr:from>
    <xdr:to>
      <xdr:col>72</xdr:col>
      <xdr:colOff>38100</xdr:colOff>
      <xdr:row>97</xdr:row>
      <xdr:rowOff>28014</xdr:rowOff>
    </xdr:to>
    <xdr:sp macro="" textlink="">
      <xdr:nvSpPr>
        <xdr:cNvPr id="708" name="楕円 707"/>
        <xdr:cNvSpPr/>
      </xdr:nvSpPr>
      <xdr:spPr>
        <a:xfrm>
          <a:off x="13652500" y="16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19141</xdr:rowOff>
    </xdr:from>
    <xdr:ext cx="534377" cy="259045"/>
    <xdr:sp macro="" textlink="">
      <xdr:nvSpPr>
        <xdr:cNvPr id="709" name="テキスト ボックス 708"/>
        <xdr:cNvSpPr txBox="1"/>
      </xdr:nvSpPr>
      <xdr:spPr>
        <a:xfrm>
          <a:off x="13436111" y="166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102406</xdr:rowOff>
    </xdr:from>
    <xdr:to>
      <xdr:col>67</xdr:col>
      <xdr:colOff>101600</xdr:colOff>
      <xdr:row>97</xdr:row>
      <xdr:rowOff>32556</xdr:rowOff>
    </xdr:to>
    <xdr:sp macro="" textlink="">
      <xdr:nvSpPr>
        <xdr:cNvPr id="710" name="楕円 709"/>
        <xdr:cNvSpPr/>
      </xdr:nvSpPr>
      <xdr:spPr>
        <a:xfrm>
          <a:off x="12763500" y="165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23683</xdr:rowOff>
    </xdr:from>
    <xdr:ext cx="534377" cy="259045"/>
    <xdr:sp macro="" textlink="">
      <xdr:nvSpPr>
        <xdr:cNvPr id="711" name="テキスト ボックス 710"/>
        <xdr:cNvSpPr txBox="1"/>
      </xdr:nvSpPr>
      <xdr:spPr>
        <a:xfrm>
          <a:off x="12547111" y="166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農林水産業費、土木費及び消防費以外の項目において、類似団体平均を下回っている。前年度比較を見てみると、農林水産業費は住民一人あたりの決算額が２１，７５０円の増で、決算額全体では家畜飼養管理施設整備事業補助金の増等により１０．３億円の増となっている。また、消防費については、住民一人あたり１１，１８８円増となっており、決算額全体では消防支署新庁舎や消防本部新庁舎の建設に係る経費等の増により、５．２億円の増となっている一方、公債費は住民一人あたりの決算額が４，９０２円減となっており、決算額全体では市民プール建設に係る市債の償還等が終了したことに伴い、２．８億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平成２８年度に１．０億円、平成２９年度に１．４億円、平成３０年度に１．９億円を取り崩しているが、令和元年度においては財源が確保できたため、年度末残高は平成３０年度と変わらず２．５億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人口減少等により市税などの歳入の減少が見込まれる一方、社会保障関係費の増などによる歳出増も見込まれ、依然として厳しい財政運営が続くことが想定されることから、限られた財源の有効活用により、安定的で健全な財政運営を図るとともに、社会情勢の変化による新たな財政需要に備えるため、基金残高の確保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平成１９年度の比率の公表開始以降、すべての会計で実質収支は黒字または収支ゼロとなっている。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医療費の増加が見込まれることなどから、平成２９年度には保険税率等の改定を行っている状況にある。国からの財政支援や制度改正の動向に注視しながら、安定的な財政運営が図られ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その他の会計においても計画的かつ適正な予算の編成と執行により、黒字（または収支ゼロ）が確保されるよう努める。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301_&#30331;&#2102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106.9</v>
          </cell>
          <cell r="BX51">
            <v>108.1</v>
          </cell>
          <cell r="CF51">
            <v>99.7</v>
          </cell>
          <cell r="CN51">
            <v>94.7</v>
          </cell>
          <cell r="CV51">
            <v>91</v>
          </cell>
        </row>
        <row r="53">
          <cell r="BP53">
            <v>59.5</v>
          </cell>
          <cell r="BX53">
            <v>60.2</v>
          </cell>
          <cell r="CF53">
            <v>61.5</v>
          </cell>
          <cell r="CN53">
            <v>63.1</v>
          </cell>
          <cell r="CV53">
            <v>63.7</v>
          </cell>
        </row>
        <row r="55">
          <cell r="AN55" t="str">
            <v>類似団体内平均値</v>
          </cell>
          <cell r="BP55">
            <v>41.5</v>
          </cell>
          <cell r="BX55">
            <v>36.6</v>
          </cell>
          <cell r="CF55">
            <v>37.700000000000003</v>
          </cell>
          <cell r="CN55">
            <v>37.9</v>
          </cell>
          <cell r="CV55">
            <v>38.700000000000003</v>
          </cell>
        </row>
        <row r="57">
          <cell r="BP57">
            <v>56.4</v>
          </cell>
          <cell r="BX57">
            <v>58.8</v>
          </cell>
          <cell r="CF57">
            <v>59.4</v>
          </cell>
          <cell r="CN57">
            <v>60.7</v>
          </cell>
          <cell r="CV57">
            <v>66.599999999999994</v>
          </cell>
        </row>
        <row r="72">
          <cell r="BP72" t="str">
            <v>H27</v>
          </cell>
          <cell r="BX72" t="str">
            <v>H28</v>
          </cell>
          <cell r="CF72" t="str">
            <v>H29</v>
          </cell>
          <cell r="CN72" t="str">
            <v>H30</v>
          </cell>
          <cell r="CV72" t="str">
            <v>R01</v>
          </cell>
        </row>
        <row r="73">
          <cell r="AN73" t="str">
            <v>当該団体値</v>
          </cell>
          <cell r="BP73">
            <v>106.9</v>
          </cell>
          <cell r="BX73">
            <v>108.1</v>
          </cell>
          <cell r="CF73">
            <v>99.7</v>
          </cell>
          <cell r="CN73">
            <v>94.7</v>
          </cell>
          <cell r="CV73">
            <v>91</v>
          </cell>
        </row>
        <row r="75">
          <cell r="BP75">
            <v>14.4</v>
          </cell>
          <cell r="BX75">
            <v>13.7</v>
          </cell>
          <cell r="CF75">
            <v>12.7</v>
          </cell>
          <cell r="CN75">
            <v>13</v>
          </cell>
          <cell r="CV75">
            <v>12.6</v>
          </cell>
        </row>
        <row r="77">
          <cell r="AN77" t="str">
            <v>類似団体内平均値</v>
          </cell>
          <cell r="BP77">
            <v>41.5</v>
          </cell>
          <cell r="BX77">
            <v>36.6</v>
          </cell>
          <cell r="CF77">
            <v>37.700000000000003</v>
          </cell>
          <cell r="CN77">
            <v>37.9</v>
          </cell>
          <cell r="CV77">
            <v>38.700000000000003</v>
          </cell>
        </row>
        <row r="79">
          <cell r="BP79">
            <v>9.6</v>
          </cell>
          <cell r="BX79">
            <v>9.1999999999999993</v>
          </cell>
          <cell r="CF79">
            <v>8.9</v>
          </cell>
          <cell r="CN79">
            <v>8.6999999999999993</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24053214</v>
      </c>
      <c r="BO4" s="424"/>
      <c r="BP4" s="424"/>
      <c r="BQ4" s="424"/>
      <c r="BR4" s="424"/>
      <c r="BS4" s="424"/>
      <c r="BT4" s="424"/>
      <c r="BU4" s="425"/>
      <c r="BV4" s="423">
        <v>21481314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23547604</v>
      </c>
      <c r="BO5" s="429"/>
      <c r="BP5" s="429"/>
      <c r="BQ5" s="429"/>
      <c r="BR5" s="429"/>
      <c r="BS5" s="429"/>
      <c r="BT5" s="429"/>
      <c r="BU5" s="430"/>
      <c r="BV5" s="428">
        <v>20993097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97.5</v>
      </c>
      <c r="CU5" s="399"/>
      <c r="CV5" s="399"/>
      <c r="CW5" s="399"/>
      <c r="CX5" s="399"/>
      <c r="CY5" s="399"/>
      <c r="CZ5" s="399"/>
      <c r="DA5" s="400"/>
      <c r="DB5" s="398">
        <v>98.9</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505610</v>
      </c>
      <c r="BO6" s="429"/>
      <c r="BP6" s="429"/>
      <c r="BQ6" s="429"/>
      <c r="BR6" s="429"/>
      <c r="BS6" s="429"/>
      <c r="BT6" s="429"/>
      <c r="BU6" s="430"/>
      <c r="BV6" s="428">
        <v>488217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101.9</v>
      </c>
      <c r="CU6" s="582"/>
      <c r="CV6" s="582"/>
      <c r="CW6" s="582"/>
      <c r="CX6" s="582"/>
      <c r="CY6" s="582"/>
      <c r="CZ6" s="582"/>
      <c r="DA6" s="583"/>
      <c r="DB6" s="581">
        <v>104.7</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61970</v>
      </c>
      <c r="BO7" s="429"/>
      <c r="BP7" s="429"/>
      <c r="BQ7" s="429"/>
      <c r="BR7" s="429"/>
      <c r="BS7" s="429"/>
      <c r="BT7" s="429"/>
      <c r="BU7" s="430"/>
      <c r="BV7" s="428">
        <v>99509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11430335</v>
      </c>
      <c r="CU7" s="429"/>
      <c r="CV7" s="429"/>
      <c r="CW7" s="429"/>
      <c r="CX7" s="429"/>
      <c r="CY7" s="429"/>
      <c r="CZ7" s="429"/>
      <c r="DA7" s="430"/>
      <c r="DB7" s="428">
        <v>11510031</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443640</v>
      </c>
      <c r="BO8" s="429"/>
      <c r="BP8" s="429"/>
      <c r="BQ8" s="429"/>
      <c r="BR8" s="429"/>
      <c r="BS8" s="429"/>
      <c r="BT8" s="429"/>
      <c r="BU8" s="430"/>
      <c r="BV8" s="428">
        <v>388708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0.46</v>
      </c>
      <c r="CU8" s="542"/>
      <c r="CV8" s="542"/>
      <c r="CW8" s="542"/>
      <c r="CX8" s="542"/>
      <c r="CY8" s="542"/>
      <c r="CZ8" s="542"/>
      <c r="DA8" s="543"/>
      <c r="DB8" s="541">
        <v>0.47</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49625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54932</v>
      </c>
      <c r="BO9" s="429"/>
      <c r="BP9" s="429"/>
      <c r="BQ9" s="429"/>
      <c r="BR9" s="429"/>
      <c r="BS9" s="429"/>
      <c r="BT9" s="429"/>
      <c r="BU9" s="430"/>
      <c r="BV9" s="428">
        <v>-44333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15.9</v>
      </c>
      <c r="CU9" s="399"/>
      <c r="CV9" s="399"/>
      <c r="CW9" s="399"/>
      <c r="CX9" s="399"/>
      <c r="CY9" s="399"/>
      <c r="CZ9" s="399"/>
      <c r="DA9" s="400"/>
      <c r="DB9" s="398">
        <v>17.600000000000001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51526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21</v>
      </c>
      <c r="BO10" s="429"/>
      <c r="BP10" s="429"/>
      <c r="BQ10" s="429"/>
      <c r="BR10" s="429"/>
      <c r="BS10" s="429"/>
      <c r="BT10" s="429"/>
      <c r="BU10" s="430"/>
      <c r="BV10" s="428">
        <v>37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47608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119</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192593</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47367</v>
      </c>
      <c r="S13" s="532"/>
      <c r="T13" s="532"/>
      <c r="U13" s="532"/>
      <c r="V13" s="533"/>
      <c r="W13" s="519" t="s">
        <v>139</v>
      </c>
      <c r="X13" s="441"/>
      <c r="Y13" s="441"/>
      <c r="Z13" s="441"/>
      <c r="AA13" s="441"/>
      <c r="AB13" s="442"/>
      <c r="AC13" s="404">
        <v>258</v>
      </c>
      <c r="AD13" s="405"/>
      <c r="AE13" s="405"/>
      <c r="AF13" s="405"/>
      <c r="AG13" s="406"/>
      <c r="AH13" s="404">
        <v>268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54953</v>
      </c>
      <c r="BO13" s="429"/>
      <c r="BP13" s="429"/>
      <c r="BQ13" s="429"/>
      <c r="BR13" s="429"/>
      <c r="BS13" s="429"/>
      <c r="BT13" s="429"/>
      <c r="BU13" s="430"/>
      <c r="BV13" s="428">
        <v>-236889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12.6</v>
      </c>
      <c r="CU13" s="399"/>
      <c r="CV13" s="399"/>
      <c r="CW13" s="399"/>
      <c r="CX13" s="399"/>
      <c r="CY13" s="399"/>
      <c r="CZ13" s="399"/>
      <c r="DA13" s="400"/>
      <c r="DB13" s="398">
        <v>13</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48395</v>
      </c>
      <c r="S14" s="532"/>
      <c r="T14" s="532"/>
      <c r="U14" s="532"/>
      <c r="V14" s="533"/>
      <c r="W14" s="534"/>
      <c r="X14" s="444"/>
      <c r="Y14" s="444"/>
      <c r="Z14" s="444"/>
      <c r="AA14" s="444"/>
      <c r="AB14" s="445"/>
      <c r="AC14" s="524">
        <v>1.2</v>
      </c>
      <c r="AD14" s="525"/>
      <c r="AE14" s="525"/>
      <c r="AF14" s="525"/>
      <c r="AG14" s="526"/>
      <c r="AH14" s="524">
        <v>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91</v>
      </c>
      <c r="CU14" s="536"/>
      <c r="CV14" s="536"/>
      <c r="CW14" s="536"/>
      <c r="CX14" s="536"/>
      <c r="CY14" s="536"/>
      <c r="CZ14" s="536"/>
      <c r="DA14" s="537"/>
      <c r="DB14" s="535">
        <v>94.7</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146</v>
      </c>
      <c r="N15" s="529"/>
      <c r="O15" s="529"/>
      <c r="P15" s="529"/>
      <c r="Q15" s="530"/>
      <c r="R15" s="531">
        <v>48178</v>
      </c>
      <c r="S15" s="532"/>
      <c r="T15" s="532"/>
      <c r="U15" s="532"/>
      <c r="V15" s="533"/>
      <c r="W15" s="519" t="s">
        <v>147</v>
      </c>
      <c r="X15" s="441"/>
      <c r="Y15" s="441"/>
      <c r="Z15" s="441"/>
      <c r="AA15" s="441"/>
      <c r="AB15" s="442"/>
      <c r="AC15" s="404">
        <v>5055</v>
      </c>
      <c r="AD15" s="405"/>
      <c r="AE15" s="405"/>
      <c r="AF15" s="405"/>
      <c r="AG15" s="406"/>
      <c r="AH15" s="404">
        <v>5643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4506077</v>
      </c>
      <c r="BO15" s="424"/>
      <c r="BP15" s="424"/>
      <c r="BQ15" s="424"/>
      <c r="BR15" s="424"/>
      <c r="BS15" s="424"/>
      <c r="BT15" s="424"/>
      <c r="BU15" s="425"/>
      <c r="BV15" s="423">
        <v>4514449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24.4</v>
      </c>
      <c r="AD16" s="525"/>
      <c r="AE16" s="525"/>
      <c r="AF16" s="525"/>
      <c r="AG16" s="526"/>
      <c r="AH16" s="524">
        <v>25.8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9778945</v>
      </c>
      <c r="BO16" s="429"/>
      <c r="BP16" s="429"/>
      <c r="BQ16" s="429"/>
      <c r="BR16" s="429"/>
      <c r="BS16" s="429"/>
      <c r="BT16" s="429"/>
      <c r="BU16" s="430"/>
      <c r="BV16" s="428">
        <v>9698751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15380</v>
      </c>
      <c r="AD17" s="405"/>
      <c r="AE17" s="405"/>
      <c r="AF17" s="405"/>
      <c r="AG17" s="406"/>
      <c r="AH17" s="404">
        <v>15957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5660549</v>
      </c>
      <c r="BO17" s="429"/>
      <c r="BP17" s="429"/>
      <c r="BQ17" s="429"/>
      <c r="BR17" s="429"/>
      <c r="BS17" s="429"/>
      <c r="BT17" s="429"/>
      <c r="BU17" s="430"/>
      <c r="BV17" s="428">
        <v>5668222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157</v>
      </c>
      <c r="C18" s="491"/>
      <c r="D18" s="491"/>
      <c r="E18" s="492"/>
      <c r="F18" s="492"/>
      <c r="G18" s="492"/>
      <c r="H18" s="492"/>
      <c r="I18" s="492"/>
      <c r="J18" s="492"/>
      <c r="K18" s="492"/>
      <c r="L18" s="493">
        <v>212.21</v>
      </c>
      <c r="M18" s="493"/>
      <c r="N18" s="493"/>
      <c r="O18" s="493"/>
      <c r="P18" s="493"/>
      <c r="Q18" s="493"/>
      <c r="R18" s="494"/>
      <c r="S18" s="494"/>
      <c r="T18" s="494"/>
      <c r="U18" s="494"/>
      <c r="V18" s="495"/>
      <c r="W18" s="509"/>
      <c r="X18" s="510"/>
      <c r="Y18" s="510"/>
      <c r="Z18" s="510"/>
      <c r="AA18" s="510"/>
      <c r="AB18" s="520"/>
      <c r="AC18" s="392">
        <v>74.3</v>
      </c>
      <c r="AD18" s="393"/>
      <c r="AE18" s="393"/>
      <c r="AF18" s="393"/>
      <c r="AG18" s="496"/>
      <c r="AH18" s="392">
        <v>73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11475497</v>
      </c>
      <c r="BO18" s="429"/>
      <c r="BP18" s="429"/>
      <c r="BQ18" s="429"/>
      <c r="BR18" s="429"/>
      <c r="BS18" s="429"/>
      <c r="BT18" s="429"/>
      <c r="BU18" s="430"/>
      <c r="BV18" s="428">
        <v>11706784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159</v>
      </c>
      <c r="C19" s="491"/>
      <c r="D19" s="491"/>
      <c r="E19" s="492"/>
      <c r="F19" s="492"/>
      <c r="G19" s="492"/>
      <c r="H19" s="492"/>
      <c r="I19" s="492"/>
      <c r="J19" s="492"/>
      <c r="K19" s="492"/>
      <c r="L19" s="498">
        <v>234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14102601</v>
      </c>
      <c r="BO19" s="429"/>
      <c r="BP19" s="429"/>
      <c r="BQ19" s="429"/>
      <c r="BR19" s="429"/>
      <c r="BS19" s="429"/>
      <c r="BT19" s="429"/>
      <c r="BU19" s="430"/>
      <c r="BV19" s="428">
        <v>14076880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161</v>
      </c>
      <c r="C20" s="491"/>
      <c r="D20" s="491"/>
      <c r="E20" s="492"/>
      <c r="F20" s="492"/>
      <c r="G20" s="492"/>
      <c r="H20" s="492"/>
      <c r="I20" s="492"/>
      <c r="J20" s="492"/>
      <c r="K20" s="492"/>
      <c r="L20" s="498">
        <v>21681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22834141</v>
      </c>
      <c r="BO23" s="429"/>
      <c r="BP23" s="429"/>
      <c r="BQ23" s="429"/>
      <c r="BR23" s="429"/>
      <c r="BS23" s="429"/>
      <c r="BT23" s="429"/>
      <c r="BU23" s="430"/>
      <c r="BV23" s="428">
        <v>22800185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170</v>
      </c>
      <c r="F24" s="402"/>
      <c r="G24" s="402"/>
      <c r="H24" s="402"/>
      <c r="I24" s="402"/>
      <c r="J24" s="402"/>
      <c r="K24" s="403"/>
      <c r="L24" s="404">
        <v>1</v>
      </c>
      <c r="M24" s="405"/>
      <c r="N24" s="405"/>
      <c r="O24" s="405"/>
      <c r="P24" s="406"/>
      <c r="Q24" s="404">
        <v>8700</v>
      </c>
      <c r="R24" s="405"/>
      <c r="S24" s="405"/>
      <c r="T24" s="405"/>
      <c r="U24" s="405"/>
      <c r="V24" s="406"/>
      <c r="W24" s="470"/>
      <c r="X24" s="461"/>
      <c r="Y24" s="462"/>
      <c r="Z24" s="401" t="s">
        <v>171</v>
      </c>
      <c r="AA24" s="402"/>
      <c r="AB24" s="402"/>
      <c r="AC24" s="402"/>
      <c r="AD24" s="402"/>
      <c r="AE24" s="402"/>
      <c r="AF24" s="402"/>
      <c r="AG24" s="403"/>
      <c r="AH24" s="404">
        <v>377</v>
      </c>
      <c r="AI24" s="405"/>
      <c r="AJ24" s="405"/>
      <c r="AK24" s="405"/>
      <c r="AL24" s="406"/>
      <c r="AM24" s="404">
        <v>1075204</v>
      </c>
      <c r="AN24" s="405"/>
      <c r="AO24" s="405"/>
      <c r="AP24" s="405"/>
      <c r="AQ24" s="405"/>
      <c r="AR24" s="406"/>
      <c r="AS24" s="404">
        <v>2852</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17245224</v>
      </c>
      <c r="BO24" s="429"/>
      <c r="BP24" s="429"/>
      <c r="BQ24" s="429"/>
      <c r="BR24" s="429"/>
      <c r="BS24" s="429"/>
      <c r="BT24" s="429"/>
      <c r="BU24" s="430"/>
      <c r="BV24" s="428">
        <v>17149201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173</v>
      </c>
      <c r="F25" s="402"/>
      <c r="G25" s="402"/>
      <c r="H25" s="402"/>
      <c r="I25" s="402"/>
      <c r="J25" s="402"/>
      <c r="K25" s="403"/>
      <c r="L25" s="404">
        <v>1</v>
      </c>
      <c r="M25" s="405"/>
      <c r="N25" s="405"/>
      <c r="O25" s="405"/>
      <c r="P25" s="406"/>
      <c r="Q25" s="404">
        <v>7000</v>
      </c>
      <c r="R25" s="405"/>
      <c r="S25" s="405"/>
      <c r="T25" s="405"/>
      <c r="U25" s="405"/>
      <c r="V25" s="406"/>
      <c r="W25" s="470"/>
      <c r="X25" s="461"/>
      <c r="Y25" s="462"/>
      <c r="Z25" s="401" t="s">
        <v>174</v>
      </c>
      <c r="AA25" s="402"/>
      <c r="AB25" s="402"/>
      <c r="AC25" s="402"/>
      <c r="AD25" s="402"/>
      <c r="AE25" s="402"/>
      <c r="AF25" s="402"/>
      <c r="AG25" s="403"/>
      <c r="AH25" s="404">
        <v>84</v>
      </c>
      <c r="AI25" s="405"/>
      <c r="AJ25" s="405"/>
      <c r="AK25" s="405"/>
      <c r="AL25" s="406"/>
      <c r="AM25" s="404">
        <v>241752</v>
      </c>
      <c r="AN25" s="405"/>
      <c r="AO25" s="405"/>
      <c r="AP25" s="405"/>
      <c r="AQ25" s="405"/>
      <c r="AR25" s="406"/>
      <c r="AS25" s="404">
        <v>2878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4354408</v>
      </c>
      <c r="BO25" s="424"/>
      <c r="BP25" s="424"/>
      <c r="BQ25" s="424"/>
      <c r="BR25" s="424"/>
      <c r="BS25" s="424"/>
      <c r="BT25" s="424"/>
      <c r="BU25" s="425"/>
      <c r="BV25" s="423">
        <v>3324899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6000</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17030</v>
      </c>
      <c r="AN26" s="405"/>
      <c r="AO26" s="405"/>
      <c r="AP26" s="405"/>
      <c r="AQ26" s="405"/>
      <c r="AR26" s="406"/>
      <c r="AS26" s="404">
        <v>3406</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4000</v>
      </c>
      <c r="R27" s="405"/>
      <c r="S27" s="405"/>
      <c r="T27" s="405"/>
      <c r="U27" s="405"/>
      <c r="V27" s="406"/>
      <c r="W27" s="470"/>
      <c r="X27" s="461"/>
      <c r="Y27" s="462"/>
      <c r="Z27" s="401" t="s">
        <v>180</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480374</v>
      </c>
      <c r="BO27" s="432"/>
      <c r="BP27" s="432"/>
      <c r="BQ27" s="432"/>
      <c r="BR27" s="432"/>
      <c r="BS27" s="432"/>
      <c r="BT27" s="432"/>
      <c r="BU27" s="433"/>
      <c r="BV27" s="431">
        <v>480309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3500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137</v>
      </c>
      <c r="AN28" s="405"/>
      <c r="AO28" s="405"/>
      <c r="AP28" s="405"/>
      <c r="AQ28" s="405"/>
      <c r="AR28" s="406"/>
      <c r="AS28" s="404" t="s">
        <v>128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253743</v>
      </c>
      <c r="BO28" s="424"/>
      <c r="BP28" s="424"/>
      <c r="BQ28" s="424"/>
      <c r="BR28" s="424"/>
      <c r="BS28" s="424"/>
      <c r="BT28" s="424"/>
      <c r="BU28" s="425"/>
      <c r="BV28" s="423">
        <v>253722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17</v>
      </c>
      <c r="M29" s="405"/>
      <c r="N29" s="405"/>
      <c r="O29" s="405"/>
      <c r="P29" s="406"/>
      <c r="Q29" s="404">
        <v>3200</v>
      </c>
      <c r="R29" s="405"/>
      <c r="S29" s="405"/>
      <c r="T29" s="405"/>
      <c r="U29" s="405"/>
      <c r="V29" s="406"/>
      <c r="W29" s="471"/>
      <c r="X29" s="472"/>
      <c r="Y29" s="473"/>
      <c r="Z29" s="401" t="s">
        <v>186</v>
      </c>
      <c r="AA29" s="402"/>
      <c r="AB29" s="402"/>
      <c r="AC29" s="402"/>
      <c r="AD29" s="402"/>
      <c r="AE29" s="402"/>
      <c r="AF29" s="402"/>
      <c r="AG29" s="403"/>
      <c r="AH29" s="404">
        <v>377</v>
      </c>
      <c r="AI29" s="405"/>
      <c r="AJ29" s="405"/>
      <c r="AK29" s="405"/>
      <c r="AL29" s="406"/>
      <c r="AM29" s="404">
        <v>1075204</v>
      </c>
      <c r="AN29" s="405"/>
      <c r="AO29" s="405"/>
      <c r="AP29" s="405"/>
      <c r="AQ29" s="405"/>
      <c r="AR29" s="406"/>
      <c r="AS29" s="404">
        <v>2852</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80980</v>
      </c>
      <c r="BO29" s="429"/>
      <c r="BP29" s="429"/>
      <c r="BQ29" s="429"/>
      <c r="BR29" s="429"/>
      <c r="BS29" s="429"/>
      <c r="BT29" s="429"/>
      <c r="BU29" s="430"/>
      <c r="BV29" s="428">
        <v>137466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95.3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1287700</v>
      </c>
      <c r="BO30" s="432"/>
      <c r="BP30" s="432"/>
      <c r="BQ30" s="432"/>
      <c r="BR30" s="432"/>
      <c r="BS30" s="432"/>
      <c r="BT30" s="432"/>
      <c r="BU30" s="433"/>
      <c r="BV30" s="431">
        <v>1200453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195</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カルルス温泉スキー場事業特別会計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西いぶり広域連合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一般財団法人登別文化・スポーツ振興財団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学校給食事業特別会計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IF('各会計、関係団体の財政状況及び健全化判断比率'!B33="","",'各会計、関係団体の財政状況及び健全化判断比率'!B33)</f>
        <v>簡易水道事業会計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StMmm6iAI9dbQi3JR+0PKn9Pd3WkcubeydXlFjyAGNBNARNFSp5POYizTEW2+4eeBbn5qeh7s3fJGL6bvOeWQ==" saltValue="eIL4c3Xv5GpgNuxTrsgf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0" zoomScaleNormal="7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0" t="s">
        <v>569</v>
      </c>
      <c r="D34" s="1210"/>
      <c r="E34" s="1211"/>
      <c r="F34" s="32">
        <v>4.91</v>
      </c>
      <c r="G34" s="33">
        <v>5.3</v>
      </c>
      <c r="H34" s="33">
        <v>4.97</v>
      </c>
      <c r="I34" s="33">
        <v>4.63</v>
      </c>
      <c r="J34" s="34">
        <v>5.53</v>
      </c>
      <c r="K34" s="22"/>
      <c r="L34" s="22"/>
      <c r="M34" s="22"/>
      <c r="N34" s="22"/>
      <c r="O34" s="22"/>
      <c r="P34" s="22"/>
    </row>
    <row r="35" spans="1:16" ht="39" customHeight="1">
      <c r="A35" s="22"/>
      <c r="B35" s="35"/>
      <c r="C35" s="1204" t="s">
        <v>570</v>
      </c>
      <c r="D35" s="1205"/>
      <c r="E35" s="1206"/>
      <c r="F35" s="36">
        <v>1.63</v>
      </c>
      <c r="G35" s="37">
        <v>2.3199999999999998</v>
      </c>
      <c r="H35" s="37">
        <v>2.88</v>
      </c>
      <c r="I35" s="37">
        <v>3.28</v>
      </c>
      <c r="J35" s="38">
        <v>4.72</v>
      </c>
      <c r="K35" s="22"/>
      <c r="L35" s="22"/>
      <c r="M35" s="22"/>
      <c r="N35" s="22"/>
      <c r="O35" s="22"/>
      <c r="P35" s="22"/>
    </row>
    <row r="36" spans="1:16" ht="39" customHeight="1">
      <c r="A36" s="22"/>
      <c r="B36" s="35"/>
      <c r="C36" s="1204" t="s">
        <v>571</v>
      </c>
      <c r="D36" s="1205"/>
      <c r="E36" s="1206"/>
      <c r="F36" s="36">
        <v>5.25</v>
      </c>
      <c r="G36" s="37">
        <v>3.87</v>
      </c>
      <c r="H36" s="37">
        <v>3.77</v>
      </c>
      <c r="I36" s="37">
        <v>3.37</v>
      </c>
      <c r="J36" s="38">
        <v>3.88</v>
      </c>
      <c r="K36" s="22"/>
      <c r="L36" s="22"/>
      <c r="M36" s="22"/>
      <c r="N36" s="22"/>
      <c r="O36" s="22"/>
      <c r="P36" s="22"/>
    </row>
    <row r="37" spans="1:16" ht="39" customHeight="1">
      <c r="A37" s="22"/>
      <c r="B37" s="35"/>
      <c r="C37" s="1204" t="s">
        <v>572</v>
      </c>
      <c r="D37" s="1205"/>
      <c r="E37" s="1206"/>
      <c r="F37" s="36">
        <v>0.63</v>
      </c>
      <c r="G37" s="37">
        <v>0.73</v>
      </c>
      <c r="H37" s="37">
        <v>0.37</v>
      </c>
      <c r="I37" s="37">
        <v>1.31</v>
      </c>
      <c r="J37" s="38">
        <v>1.7</v>
      </c>
      <c r="K37" s="22"/>
      <c r="L37" s="22"/>
      <c r="M37" s="22"/>
      <c r="N37" s="22"/>
      <c r="O37" s="22"/>
      <c r="P37" s="22"/>
    </row>
    <row r="38" spans="1:16" ht="39" customHeight="1">
      <c r="A38" s="22"/>
      <c r="B38" s="35"/>
      <c r="C38" s="1204" t="s">
        <v>573</v>
      </c>
      <c r="D38" s="1205"/>
      <c r="E38" s="1206"/>
      <c r="F38" s="36">
        <v>0.69</v>
      </c>
      <c r="G38" s="37">
        <v>0.91</v>
      </c>
      <c r="H38" s="37">
        <v>1.31</v>
      </c>
      <c r="I38" s="37">
        <v>1.21</v>
      </c>
      <c r="J38" s="38">
        <v>0.98</v>
      </c>
      <c r="K38" s="22"/>
      <c r="L38" s="22"/>
      <c r="M38" s="22"/>
      <c r="N38" s="22"/>
      <c r="O38" s="22"/>
      <c r="P38" s="22"/>
    </row>
    <row r="39" spans="1:16" ht="39" customHeight="1">
      <c r="A39" s="22"/>
      <c r="B39" s="35"/>
      <c r="C39" s="1204" t="s">
        <v>574</v>
      </c>
      <c r="D39" s="1205"/>
      <c r="E39" s="1206"/>
      <c r="F39" s="36" t="s">
        <v>520</v>
      </c>
      <c r="G39" s="37" t="s">
        <v>520</v>
      </c>
      <c r="H39" s="37" t="s">
        <v>520</v>
      </c>
      <c r="I39" s="37" t="s">
        <v>520</v>
      </c>
      <c r="J39" s="38">
        <v>0.01</v>
      </c>
      <c r="K39" s="22"/>
      <c r="L39" s="22"/>
      <c r="M39" s="22"/>
      <c r="N39" s="22"/>
      <c r="O39" s="22"/>
      <c r="P39" s="22"/>
    </row>
    <row r="40" spans="1:16" ht="39" customHeight="1">
      <c r="A40" s="22"/>
      <c r="B40" s="35"/>
      <c r="C40" s="1204" t="s">
        <v>575</v>
      </c>
      <c r="D40" s="1205"/>
      <c r="E40" s="1206"/>
      <c r="F40" s="36">
        <v>0</v>
      </c>
      <c r="G40" s="37">
        <v>0</v>
      </c>
      <c r="H40" s="37">
        <v>0</v>
      </c>
      <c r="I40" s="37">
        <v>0</v>
      </c>
      <c r="J40" s="38">
        <v>0</v>
      </c>
      <c r="K40" s="22"/>
      <c r="L40" s="22"/>
      <c r="M40" s="22"/>
      <c r="N40" s="22"/>
      <c r="O40" s="22"/>
      <c r="P40" s="22"/>
    </row>
    <row r="41" spans="1:16" ht="39" customHeight="1">
      <c r="A41" s="22"/>
      <c r="B41" s="35"/>
      <c r="C41" s="1204" t="s">
        <v>576</v>
      </c>
      <c r="D41" s="1205"/>
      <c r="E41" s="1206"/>
      <c r="F41" s="36">
        <v>0</v>
      </c>
      <c r="G41" s="37">
        <v>0</v>
      </c>
      <c r="H41" s="37">
        <v>0</v>
      </c>
      <c r="I41" s="37">
        <v>0</v>
      </c>
      <c r="J41" s="38">
        <v>0</v>
      </c>
      <c r="K41" s="22"/>
      <c r="L41" s="22"/>
      <c r="M41" s="22"/>
      <c r="N41" s="22"/>
      <c r="O41" s="22"/>
      <c r="P41" s="22"/>
    </row>
    <row r="42" spans="1:16" ht="39" customHeight="1">
      <c r="A42" s="22"/>
      <c r="B42" s="39"/>
      <c r="C42" s="1204" t="s">
        <v>577</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578</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NUMibrTmpzT4FddeyYF2JoZloE3C722bsqsPLWK7bhqT76EVx3pc/F806yYNtaynGleuM/93JLYVBh6FPoUQ==" saltValue="E+/yf0S8B+YHBJEk0/qX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0" zoomScaleNormal="80" zoomScaleSheetLayoutView="55" workbookViewId="0">
      <selection activeCell="M58" sqref="M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0" t="s">
        <v>11</v>
      </c>
      <c r="C45" s="1231"/>
      <c r="D45" s="58"/>
      <c r="E45" s="1236" t="s">
        <v>12</v>
      </c>
      <c r="F45" s="1236"/>
      <c r="G45" s="1236"/>
      <c r="H45" s="1236"/>
      <c r="I45" s="1236"/>
      <c r="J45" s="1237"/>
      <c r="K45" s="59">
        <v>2581</v>
      </c>
      <c r="L45" s="60">
        <v>2622</v>
      </c>
      <c r="M45" s="60">
        <v>2605</v>
      </c>
      <c r="N45" s="60">
        <v>2650</v>
      </c>
      <c r="O45" s="61">
        <v>2388</v>
      </c>
      <c r="P45" s="48"/>
      <c r="Q45" s="48"/>
      <c r="R45" s="48"/>
      <c r="S45" s="48"/>
      <c r="T45" s="48"/>
      <c r="U45" s="48"/>
    </row>
    <row r="46" spans="1:21" ht="30.75" customHeight="1">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c r="A48" s="48"/>
      <c r="B48" s="1232"/>
      <c r="C48" s="1233"/>
      <c r="D48" s="62"/>
      <c r="E48" s="1214" t="s">
        <v>15</v>
      </c>
      <c r="F48" s="1214"/>
      <c r="G48" s="1214"/>
      <c r="H48" s="1214"/>
      <c r="I48" s="1214"/>
      <c r="J48" s="1215"/>
      <c r="K48" s="63">
        <v>870</v>
      </c>
      <c r="L48" s="64">
        <v>862</v>
      </c>
      <c r="M48" s="64">
        <v>831</v>
      </c>
      <c r="N48" s="64">
        <v>874</v>
      </c>
      <c r="O48" s="65">
        <v>862</v>
      </c>
      <c r="P48" s="48"/>
      <c r="Q48" s="48"/>
      <c r="R48" s="48"/>
      <c r="S48" s="48"/>
      <c r="T48" s="48"/>
      <c r="U48" s="48"/>
    </row>
    <row r="49" spans="1:21" ht="30.75" customHeight="1">
      <c r="A49" s="48"/>
      <c r="B49" s="1232"/>
      <c r="C49" s="1233"/>
      <c r="D49" s="62"/>
      <c r="E49" s="1214" t="s">
        <v>16</v>
      </c>
      <c r="F49" s="1214"/>
      <c r="G49" s="1214"/>
      <c r="H49" s="1214"/>
      <c r="I49" s="1214"/>
      <c r="J49" s="1215"/>
      <c r="K49" s="63">
        <v>12</v>
      </c>
      <c r="L49" s="64">
        <v>4</v>
      </c>
      <c r="M49" s="64">
        <v>4</v>
      </c>
      <c r="N49" s="64">
        <v>4</v>
      </c>
      <c r="O49" s="65">
        <v>4</v>
      </c>
      <c r="P49" s="48"/>
      <c r="Q49" s="48"/>
      <c r="R49" s="48"/>
      <c r="S49" s="48"/>
      <c r="T49" s="48"/>
      <c r="U49" s="48"/>
    </row>
    <row r="50" spans="1:21" ht="30.75" customHeight="1">
      <c r="A50" s="48"/>
      <c r="B50" s="1232"/>
      <c r="C50" s="1233"/>
      <c r="D50" s="62"/>
      <c r="E50" s="1214" t="s">
        <v>17</v>
      </c>
      <c r="F50" s="1214"/>
      <c r="G50" s="1214"/>
      <c r="H50" s="1214"/>
      <c r="I50" s="1214"/>
      <c r="J50" s="1215"/>
      <c r="K50" s="63">
        <v>39</v>
      </c>
      <c r="L50" s="64">
        <v>32</v>
      </c>
      <c r="M50" s="64">
        <v>31</v>
      </c>
      <c r="N50" s="64">
        <v>16</v>
      </c>
      <c r="O50" s="65">
        <v>16</v>
      </c>
      <c r="P50" s="48"/>
      <c r="Q50" s="48"/>
      <c r="R50" s="48"/>
      <c r="S50" s="48"/>
      <c r="T50" s="48"/>
      <c r="U50" s="48"/>
    </row>
    <row r="51" spans="1:21" ht="30.75" customHeight="1">
      <c r="A51" s="48"/>
      <c r="B51" s="1234"/>
      <c r="C51" s="1235"/>
      <c r="D51" s="66"/>
      <c r="E51" s="1214" t="s">
        <v>18</v>
      </c>
      <c r="F51" s="1214"/>
      <c r="G51" s="1214"/>
      <c r="H51" s="1214"/>
      <c r="I51" s="1214"/>
      <c r="J51" s="1215"/>
      <c r="K51" s="63">
        <v>1</v>
      </c>
      <c r="L51" s="64">
        <v>0</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2280</v>
      </c>
      <c r="L52" s="64">
        <v>2252</v>
      </c>
      <c r="M52" s="64">
        <v>2253</v>
      </c>
      <c r="N52" s="64">
        <v>2223</v>
      </c>
      <c r="O52" s="65">
        <v>2082</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1223</v>
      </c>
      <c r="L53" s="69">
        <v>1268</v>
      </c>
      <c r="M53" s="69">
        <v>1218</v>
      </c>
      <c r="N53" s="69">
        <v>1321</v>
      </c>
      <c r="O53" s="70">
        <v>1188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0" t="s">
        <v>25</v>
      </c>
      <c r="C57" s="1221"/>
      <c r="D57" s="1224" t="s">
        <v>26</v>
      </c>
      <c r="E57" s="1225"/>
      <c r="F57" s="1225"/>
      <c r="G57" s="1225"/>
      <c r="H57" s="1225"/>
      <c r="I57" s="1225"/>
      <c r="J57" s="1226"/>
      <c r="K57" s="83" t="s">
        <v>595</v>
      </c>
      <c r="L57" s="84" t="s">
        <v>520</v>
      </c>
      <c r="M57" s="84" t="s">
        <v>520</v>
      </c>
      <c r="N57" s="84" t="s">
        <v>520</v>
      </c>
      <c r="O57" s="85" t="s">
        <v>520</v>
      </c>
    </row>
    <row r="58" spans="1:21" ht="31.5" customHeight="1" thickBot="1">
      <c r="B58" s="1222"/>
      <c r="C58" s="1223"/>
      <c r="D58" s="1227" t="s">
        <v>27</v>
      </c>
      <c r="E58" s="1228"/>
      <c r="F58" s="1228"/>
      <c r="G58" s="1228"/>
      <c r="H58" s="1228"/>
      <c r="I58" s="1228"/>
      <c r="J58" s="1229"/>
      <c r="K58" s="86" t="s">
        <v>595</v>
      </c>
      <c r="L58" s="87" t="s">
        <v>520</v>
      </c>
      <c r="M58" s="87" t="s">
        <v>520</v>
      </c>
      <c r="N58" s="87" t="s">
        <v>520</v>
      </c>
      <c r="O58" s="88" t="s">
        <v>520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X2dlSD8qvnAn0fgv4BZjpmFWMndmjXbtwFcEkJB6D+oaozrB/roQRkEw+A7/bZYA0YhZc1rxZRQxe9SMy4x3w==" saltValue="qYZd7JuFJG88fAxHrsbT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3" zoomScale="70" zoomScaleNormal="70" zoomScaleSheetLayoutView="100" workbookViewId="0">
      <selection activeCell="S48" sqref="S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50" t="s">
        <v>30</v>
      </c>
      <c r="C41" s="1251"/>
      <c r="D41" s="102"/>
      <c r="E41" s="1252" t="s">
        <v>31</v>
      </c>
      <c r="F41" s="1252"/>
      <c r="G41" s="1252"/>
      <c r="H41" s="1253"/>
      <c r="I41" s="103">
        <v>24450</v>
      </c>
      <c r="J41" s="104">
        <v>24286</v>
      </c>
      <c r="K41" s="104">
        <v>23723</v>
      </c>
      <c r="L41" s="104">
        <v>22800</v>
      </c>
      <c r="M41" s="105">
        <v>22834</v>
      </c>
    </row>
    <row r="42" spans="2:13" ht="27.75" customHeight="1">
      <c r="B42" s="1240"/>
      <c r="C42" s="1241"/>
      <c r="D42" s="106"/>
      <c r="E42" s="1244" t="s">
        <v>32</v>
      </c>
      <c r="F42" s="1244"/>
      <c r="G42" s="1244"/>
      <c r="H42" s="1245"/>
      <c r="I42" s="107">
        <v>239</v>
      </c>
      <c r="J42" s="108">
        <v>210</v>
      </c>
      <c r="K42" s="108">
        <v>196</v>
      </c>
      <c r="L42" s="108">
        <v>168</v>
      </c>
      <c r="M42" s="109">
        <v>153</v>
      </c>
    </row>
    <row r="43" spans="2:13" ht="27.75" customHeight="1">
      <c r="B43" s="1240"/>
      <c r="C43" s="1241"/>
      <c r="D43" s="106"/>
      <c r="E43" s="1244" t="s">
        <v>33</v>
      </c>
      <c r="F43" s="1244"/>
      <c r="G43" s="1244"/>
      <c r="H43" s="1245"/>
      <c r="I43" s="107">
        <v>13895</v>
      </c>
      <c r="J43" s="108">
        <v>13612</v>
      </c>
      <c r="K43" s="108">
        <v>12957</v>
      </c>
      <c r="L43" s="108">
        <v>12784</v>
      </c>
      <c r="M43" s="109">
        <v>12311</v>
      </c>
    </row>
    <row r="44" spans="2:13" ht="27.75" customHeight="1">
      <c r="B44" s="1240"/>
      <c r="C44" s="1241"/>
      <c r="D44" s="106"/>
      <c r="E44" s="1244" t="s">
        <v>34</v>
      </c>
      <c r="F44" s="1244"/>
      <c r="G44" s="1244"/>
      <c r="H44" s="1245"/>
      <c r="I44" s="107">
        <v>25</v>
      </c>
      <c r="J44" s="108">
        <v>22</v>
      </c>
      <c r="K44" s="108">
        <v>18</v>
      </c>
      <c r="L44" s="108">
        <v>14</v>
      </c>
      <c r="M44" s="109">
        <v>11</v>
      </c>
    </row>
    <row r="45" spans="2:13" ht="27.75" customHeight="1">
      <c r="B45" s="1240"/>
      <c r="C45" s="1241"/>
      <c r="D45" s="106"/>
      <c r="E45" s="1244" t="s">
        <v>35</v>
      </c>
      <c r="F45" s="1244"/>
      <c r="G45" s="1244"/>
      <c r="H45" s="1245"/>
      <c r="I45" s="107">
        <v>2965</v>
      </c>
      <c r="J45" s="108">
        <v>2906</v>
      </c>
      <c r="K45" s="108">
        <v>2506</v>
      </c>
      <c r="L45" s="108">
        <v>2338</v>
      </c>
      <c r="M45" s="109">
        <v>2240</v>
      </c>
    </row>
    <row r="46" spans="2:13" ht="27.75" customHeight="1">
      <c r="B46" s="1240"/>
      <c r="C46" s="1241"/>
      <c r="D46" s="110"/>
      <c r="E46" s="1244" t="s">
        <v>36</v>
      </c>
      <c r="F46" s="1244"/>
      <c r="G46" s="1244"/>
      <c r="H46" s="1245"/>
      <c r="I46" s="107" t="s">
        <v>520</v>
      </c>
      <c r="J46" s="108" t="s">
        <v>520</v>
      </c>
      <c r="K46" s="108" t="s">
        <v>520</v>
      </c>
      <c r="L46" s="108" t="s">
        <v>520</v>
      </c>
      <c r="M46" s="109" t="s">
        <v>520</v>
      </c>
    </row>
    <row r="47" spans="2:13" ht="27.75" customHeight="1">
      <c r="B47" s="1240"/>
      <c r="C47" s="1241"/>
      <c r="D47" s="111"/>
      <c r="E47" s="1254" t="s">
        <v>37</v>
      </c>
      <c r="F47" s="1255"/>
      <c r="G47" s="1255"/>
      <c r="H47" s="1256"/>
      <c r="I47" s="107" t="s">
        <v>520</v>
      </c>
      <c r="J47" s="108" t="s">
        <v>520</v>
      </c>
      <c r="K47" s="108" t="s">
        <v>520</v>
      </c>
      <c r="L47" s="108" t="s">
        <v>520</v>
      </c>
      <c r="M47" s="109" t="s">
        <v>520</v>
      </c>
    </row>
    <row r="48" spans="2:13" ht="27.75" customHeight="1">
      <c r="B48" s="1240"/>
      <c r="C48" s="1241"/>
      <c r="D48" s="106"/>
      <c r="E48" s="1244" t="s">
        <v>38</v>
      </c>
      <c r="F48" s="1244"/>
      <c r="G48" s="1244"/>
      <c r="H48" s="1245"/>
      <c r="I48" s="107" t="s">
        <v>520</v>
      </c>
      <c r="J48" s="108" t="s">
        <v>520</v>
      </c>
      <c r="K48" s="108" t="s">
        <v>520</v>
      </c>
      <c r="L48" s="108" t="s">
        <v>520</v>
      </c>
      <c r="M48" s="109" t="s">
        <v>520</v>
      </c>
    </row>
    <row r="49" spans="2:13" ht="27.75" customHeight="1">
      <c r="B49" s="1242"/>
      <c r="C49" s="1243"/>
      <c r="D49" s="106"/>
      <c r="E49" s="1244" t="s">
        <v>39</v>
      </c>
      <c r="F49" s="1244"/>
      <c r="G49" s="1244"/>
      <c r="H49" s="1245"/>
      <c r="I49" s="107" t="s">
        <v>520</v>
      </c>
      <c r="J49" s="108" t="s">
        <v>520</v>
      </c>
      <c r="K49" s="108" t="s">
        <v>520</v>
      </c>
      <c r="L49" s="108" t="s">
        <v>520</v>
      </c>
      <c r="M49" s="109" t="s">
        <v>520</v>
      </c>
    </row>
    <row r="50" spans="2:13" ht="27.75" customHeight="1">
      <c r="B50" s="1238" t="s">
        <v>40</v>
      </c>
      <c r="C50" s="1239"/>
      <c r="D50" s="112"/>
      <c r="E50" s="1244" t="s">
        <v>41</v>
      </c>
      <c r="F50" s="1244"/>
      <c r="G50" s="1244"/>
      <c r="H50" s="1245"/>
      <c r="I50" s="107">
        <v>2804</v>
      </c>
      <c r="J50" s="108">
        <v>2711</v>
      </c>
      <c r="K50" s="108">
        <v>2594</v>
      </c>
      <c r="L50" s="108">
        <v>2394</v>
      </c>
      <c r="M50" s="109">
        <v>2510</v>
      </c>
    </row>
    <row r="51" spans="2:13" ht="27.75" customHeight="1">
      <c r="B51" s="1240"/>
      <c r="C51" s="1241"/>
      <c r="D51" s="106"/>
      <c r="E51" s="1244" t="s">
        <v>42</v>
      </c>
      <c r="F51" s="1244"/>
      <c r="G51" s="1244"/>
      <c r="H51" s="1245"/>
      <c r="I51" s="107">
        <v>7444</v>
      </c>
      <c r="J51" s="108">
        <v>7157</v>
      </c>
      <c r="K51" s="108">
        <v>6833</v>
      </c>
      <c r="L51" s="108">
        <v>6715</v>
      </c>
      <c r="M51" s="109">
        <v>7011</v>
      </c>
    </row>
    <row r="52" spans="2:13" ht="27.75" customHeight="1">
      <c r="B52" s="1242"/>
      <c r="C52" s="1243"/>
      <c r="D52" s="106"/>
      <c r="E52" s="1244" t="s">
        <v>43</v>
      </c>
      <c r="F52" s="1244"/>
      <c r="G52" s="1244"/>
      <c r="H52" s="1245"/>
      <c r="I52" s="107">
        <v>20965</v>
      </c>
      <c r="J52" s="108">
        <v>20785</v>
      </c>
      <c r="K52" s="108">
        <v>20236</v>
      </c>
      <c r="L52" s="108">
        <v>19682</v>
      </c>
      <c r="M52" s="109">
        <v>19058</v>
      </c>
    </row>
    <row r="53" spans="2:13" ht="27.75" customHeight="1" thickBot="1">
      <c r="B53" s="1246" t="s">
        <v>44</v>
      </c>
      <c r="C53" s="1247"/>
      <c r="D53" s="113"/>
      <c r="E53" s="1248" t="s">
        <v>45</v>
      </c>
      <c r="F53" s="1248"/>
      <c r="G53" s="1248"/>
      <c r="H53" s="1249"/>
      <c r="I53" s="114">
        <v>10362</v>
      </c>
      <c r="J53" s="115">
        <v>10383</v>
      </c>
      <c r="K53" s="115">
        <v>9737</v>
      </c>
      <c r="L53" s="115">
        <v>9313</v>
      </c>
      <c r="M53" s="116">
        <v>8971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aNzIHZgC9ZDGc4Bxl2FCqKdU6ruRuaYpTWNyV5Yv1Z5i9v3NQKWAKLT59yi+bL1OjYad1tKVsD7e+Dujlfs2w==" saltValue="kVNZ2Gpdl6pwlZAucPOV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7" zoomScale="60" zoomScaleNormal="60" zoomScaleSheetLayoutView="100" workbookViewId="0">
      <selection activeCell="O52" sqref="O5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265" t="s">
        <v>48</v>
      </c>
      <c r="D55" s="1265"/>
      <c r="E55" s="1266"/>
      <c r="F55" s="128">
        <v>446</v>
      </c>
      <c r="G55" s="128">
        <v>254</v>
      </c>
      <c r="H55" s="129">
        <v>254</v>
      </c>
    </row>
    <row r="56" spans="2:8" ht="52.5" customHeight="1">
      <c r="B56" s="130"/>
      <c r="C56" s="1267" t="s">
        <v>49</v>
      </c>
      <c r="D56" s="1267"/>
      <c r="E56" s="1268"/>
      <c r="F56" s="131">
        <v>78</v>
      </c>
      <c r="G56" s="131">
        <v>137</v>
      </c>
      <c r="H56" s="132">
        <v>81</v>
      </c>
    </row>
    <row r="57" spans="2:8" ht="53.25" customHeight="1">
      <c r="B57" s="130"/>
      <c r="C57" s="1269" t="s">
        <v>50</v>
      </c>
      <c r="D57" s="1269"/>
      <c r="E57" s="1270"/>
      <c r="F57" s="133">
        <v>1262</v>
      </c>
      <c r="G57" s="133">
        <v>1200</v>
      </c>
      <c r="H57" s="134">
        <v>1288</v>
      </c>
    </row>
    <row r="58" spans="2:8" ht="45.75" customHeight="1">
      <c r="B58" s="135"/>
      <c r="C58" s="1257" t="s">
        <v>590</v>
      </c>
      <c r="D58" s="1258"/>
      <c r="E58" s="1259"/>
      <c r="F58" s="136">
        <v>74</v>
      </c>
      <c r="G58" s="136">
        <v>178</v>
      </c>
      <c r="H58" s="137">
        <v>302</v>
      </c>
    </row>
    <row r="59" spans="2:8" ht="45.75" customHeight="1">
      <c r="B59" s="135"/>
      <c r="C59" s="1257" t="s">
        <v>591</v>
      </c>
      <c r="D59" s="1258"/>
      <c r="E59" s="1259"/>
      <c r="F59" s="136">
        <v>518</v>
      </c>
      <c r="G59" s="136">
        <v>338</v>
      </c>
      <c r="H59" s="137">
        <v>215</v>
      </c>
    </row>
    <row r="60" spans="2:8" ht="45.75" customHeight="1">
      <c r="B60" s="135"/>
      <c r="C60" s="1257" t="s">
        <v>592</v>
      </c>
      <c r="D60" s="1258"/>
      <c r="E60" s="1259"/>
      <c r="F60" s="136">
        <v>176</v>
      </c>
      <c r="G60" s="136">
        <v>153</v>
      </c>
      <c r="H60" s="137">
        <v>211</v>
      </c>
    </row>
    <row r="61" spans="2:8" ht="45.75" customHeight="1">
      <c r="B61" s="135"/>
      <c r="C61" s="1257" t="s">
        <v>593</v>
      </c>
      <c r="D61" s="1258"/>
      <c r="E61" s="1259"/>
      <c r="F61" s="136">
        <v>188</v>
      </c>
      <c r="G61" s="136">
        <v>213</v>
      </c>
      <c r="H61" s="137">
        <v>197</v>
      </c>
    </row>
    <row r="62" spans="2:8" ht="45.75" customHeight="1" thickBot="1">
      <c r="B62" s="138"/>
      <c r="C62" s="1260" t="s">
        <v>594</v>
      </c>
      <c r="D62" s="1261"/>
      <c r="E62" s="1262"/>
      <c r="F62" s="139">
        <v>139</v>
      </c>
      <c r="G62" s="139">
        <v>139</v>
      </c>
      <c r="H62" s="140">
        <v>139</v>
      </c>
    </row>
    <row r="63" spans="2:8" ht="52.5" customHeight="1" thickBot="1">
      <c r="B63" s="141"/>
      <c r="C63" s="1263" t="s">
        <v>51</v>
      </c>
      <c r="D63" s="1263"/>
      <c r="E63" s="1264"/>
      <c r="F63" s="142">
        <v>1786</v>
      </c>
      <c r="G63" s="142">
        <v>1592</v>
      </c>
      <c r="H63" s="143">
        <v>1622</v>
      </c>
    </row>
    <row r="64" spans="2:8" ht="15" customHeight="1"/>
  </sheetData>
  <sheetProtection algorithmName="SHA-512" hashValue="z2Y9qZwtDoQ00f7wcxz0kdpXysC30oKfRpp077DloDmMMipp+woSLjNRxnItEDK8rKLqeX2Ikyamnb6Ifo86Hw==" saltValue="bgpUR23JqmhnNZ18PB9d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8" zoomScale="70" zoomScaleNormal="70" zoomScaleSheetLayoutView="55" workbookViewId="0">
      <selection activeCell="AZ39" sqref="AZ39"/>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600</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v>106.9</v>
      </c>
      <c r="BQ51" s="1310"/>
      <c r="BR51" s="1310"/>
      <c r="BS51" s="1310"/>
      <c r="BT51" s="1310"/>
      <c r="BU51" s="1310"/>
      <c r="BV51" s="1310"/>
      <c r="BW51" s="1310"/>
      <c r="BX51" s="1310">
        <v>108.1</v>
      </c>
      <c r="BY51" s="1310"/>
      <c r="BZ51" s="1310"/>
      <c r="CA51" s="1310"/>
      <c r="CB51" s="1310"/>
      <c r="CC51" s="1310"/>
      <c r="CD51" s="1310"/>
      <c r="CE51" s="1310"/>
      <c r="CF51" s="1310">
        <v>99.7</v>
      </c>
      <c r="CG51" s="1310"/>
      <c r="CH51" s="1310"/>
      <c r="CI51" s="1310"/>
      <c r="CJ51" s="1310"/>
      <c r="CK51" s="1310"/>
      <c r="CL51" s="1310"/>
      <c r="CM51" s="1310"/>
      <c r="CN51" s="1310">
        <v>94.7</v>
      </c>
      <c r="CO51" s="1310"/>
      <c r="CP51" s="1310"/>
      <c r="CQ51" s="1310"/>
      <c r="CR51" s="1310"/>
      <c r="CS51" s="1310"/>
      <c r="CT51" s="1310"/>
      <c r="CU51" s="1310"/>
      <c r="CV51" s="1310">
        <v>91</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59.5</v>
      </c>
      <c r="BQ53" s="1310"/>
      <c r="BR53" s="1310"/>
      <c r="BS53" s="1310"/>
      <c r="BT53" s="1310"/>
      <c r="BU53" s="1310"/>
      <c r="BV53" s="1310"/>
      <c r="BW53" s="1310"/>
      <c r="BX53" s="1310">
        <v>60.2</v>
      </c>
      <c r="BY53" s="1310"/>
      <c r="BZ53" s="1310"/>
      <c r="CA53" s="1310"/>
      <c r="CB53" s="1310"/>
      <c r="CC53" s="1310"/>
      <c r="CD53" s="1310"/>
      <c r="CE53" s="1310"/>
      <c r="CF53" s="1310">
        <v>61.5</v>
      </c>
      <c r="CG53" s="1310"/>
      <c r="CH53" s="1310"/>
      <c r="CI53" s="1310"/>
      <c r="CJ53" s="1310"/>
      <c r="CK53" s="1310"/>
      <c r="CL53" s="1310"/>
      <c r="CM53" s="1310"/>
      <c r="CN53" s="1310">
        <v>63.1</v>
      </c>
      <c r="CO53" s="1310"/>
      <c r="CP53" s="1310"/>
      <c r="CQ53" s="1310"/>
      <c r="CR53" s="1310"/>
      <c r="CS53" s="1310"/>
      <c r="CT53" s="1310"/>
      <c r="CU53" s="1310"/>
      <c r="CV53" s="1310">
        <v>63.7</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41.5</v>
      </c>
      <c r="BQ55" s="1310"/>
      <c r="BR55" s="1310"/>
      <c r="BS55" s="1310"/>
      <c r="BT55" s="1310"/>
      <c r="BU55" s="1310"/>
      <c r="BV55" s="1310"/>
      <c r="BW55" s="1310"/>
      <c r="BX55" s="1310">
        <v>36.6</v>
      </c>
      <c r="BY55" s="1310"/>
      <c r="BZ55" s="1310"/>
      <c r="CA55" s="1310"/>
      <c r="CB55" s="1310"/>
      <c r="CC55" s="1310"/>
      <c r="CD55" s="1310"/>
      <c r="CE55" s="1310"/>
      <c r="CF55" s="1310">
        <v>37.700000000000003</v>
      </c>
      <c r="CG55" s="1310"/>
      <c r="CH55" s="1310"/>
      <c r="CI55" s="1310"/>
      <c r="CJ55" s="1310"/>
      <c r="CK55" s="1310"/>
      <c r="CL55" s="1310"/>
      <c r="CM55" s="1310"/>
      <c r="CN55" s="1310">
        <v>37.9</v>
      </c>
      <c r="CO55" s="1310"/>
      <c r="CP55" s="1310"/>
      <c r="CQ55" s="1310"/>
      <c r="CR55" s="1310"/>
      <c r="CS55" s="1310"/>
      <c r="CT55" s="1310"/>
      <c r="CU55" s="1310"/>
      <c r="CV55" s="1310">
        <v>38.700000000000003</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606</v>
      </c>
      <c r="BC57" s="1309"/>
      <c r="BD57" s="1309"/>
      <c r="BE57" s="1309"/>
      <c r="BF57" s="1309"/>
      <c r="BG57" s="1309"/>
      <c r="BH57" s="1309"/>
      <c r="BI57" s="1309"/>
      <c r="BJ57" s="1309"/>
      <c r="BK57" s="1309"/>
      <c r="BL57" s="1309"/>
      <c r="BM57" s="1309"/>
      <c r="BN57" s="1309"/>
      <c r="BO57" s="1309"/>
      <c r="BP57" s="1310">
        <v>56.4</v>
      </c>
      <c r="BQ57" s="1310"/>
      <c r="BR57" s="1310"/>
      <c r="BS57" s="1310"/>
      <c r="BT57" s="1310"/>
      <c r="BU57" s="1310"/>
      <c r="BV57" s="1310"/>
      <c r="BW57" s="1310"/>
      <c r="BX57" s="1310">
        <v>58.8</v>
      </c>
      <c r="BY57" s="1310"/>
      <c r="BZ57" s="1310"/>
      <c r="CA57" s="1310"/>
      <c r="CB57" s="1310"/>
      <c r="CC57" s="1310"/>
      <c r="CD57" s="1310"/>
      <c r="CE57" s="1310"/>
      <c r="CF57" s="1310">
        <v>59.4</v>
      </c>
      <c r="CG57" s="1310"/>
      <c r="CH57" s="1310"/>
      <c r="CI57" s="1310"/>
      <c r="CJ57" s="1310"/>
      <c r="CK57" s="1310"/>
      <c r="CL57" s="1310"/>
      <c r="CM57" s="1310"/>
      <c r="CN57" s="1310">
        <v>60.7</v>
      </c>
      <c r="CO57" s="1310"/>
      <c r="CP57" s="1310"/>
      <c r="CQ57" s="1310"/>
      <c r="CR57" s="1310"/>
      <c r="CS57" s="1310"/>
      <c r="CT57" s="1310"/>
      <c r="CU57" s="1310"/>
      <c r="CV57" s="1310">
        <v>66.599999999999994</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607</v>
      </c>
    </row>
    <row r="64" spans="1:109">
      <c r="B64" s="1280"/>
      <c r="G64" s="1287"/>
      <c r="I64" s="1320"/>
      <c r="J64" s="1320"/>
      <c r="K64" s="1320"/>
      <c r="L64" s="1320"/>
      <c r="M64" s="1320"/>
      <c r="N64" s="1321"/>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600</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c r="B73" s="1280"/>
      <c r="G73" s="1306"/>
      <c r="H73" s="1306"/>
      <c r="I73" s="1306"/>
      <c r="J73" s="1306"/>
      <c r="K73" s="1327"/>
      <c r="L73" s="1327"/>
      <c r="M73" s="1327"/>
      <c r="N73" s="1327"/>
      <c r="AM73" s="1298"/>
      <c r="AN73" s="1309" t="s">
        <v>601</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v>106.9</v>
      </c>
      <c r="BQ73" s="1310"/>
      <c r="BR73" s="1310"/>
      <c r="BS73" s="1310"/>
      <c r="BT73" s="1310"/>
      <c r="BU73" s="1310"/>
      <c r="BV73" s="1310"/>
      <c r="BW73" s="1310"/>
      <c r="BX73" s="1310">
        <v>108.1</v>
      </c>
      <c r="BY73" s="1310"/>
      <c r="BZ73" s="1310"/>
      <c r="CA73" s="1310"/>
      <c r="CB73" s="1310"/>
      <c r="CC73" s="1310"/>
      <c r="CD73" s="1310"/>
      <c r="CE73" s="1310"/>
      <c r="CF73" s="1310">
        <v>99.7</v>
      </c>
      <c r="CG73" s="1310"/>
      <c r="CH73" s="1310"/>
      <c r="CI73" s="1310"/>
      <c r="CJ73" s="1310"/>
      <c r="CK73" s="1310"/>
      <c r="CL73" s="1310"/>
      <c r="CM73" s="1310"/>
      <c r="CN73" s="1310">
        <v>94.7</v>
      </c>
      <c r="CO73" s="1310"/>
      <c r="CP73" s="1310"/>
      <c r="CQ73" s="1310"/>
      <c r="CR73" s="1310"/>
      <c r="CS73" s="1310"/>
      <c r="CT73" s="1310"/>
      <c r="CU73" s="1310"/>
      <c r="CV73" s="1310">
        <v>91</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0">
        <v>14.4</v>
      </c>
      <c r="BQ75" s="1310"/>
      <c r="BR75" s="1310"/>
      <c r="BS75" s="1310"/>
      <c r="BT75" s="1310"/>
      <c r="BU75" s="1310"/>
      <c r="BV75" s="1310"/>
      <c r="BW75" s="1310"/>
      <c r="BX75" s="1310">
        <v>13.7</v>
      </c>
      <c r="BY75" s="1310"/>
      <c r="BZ75" s="1310"/>
      <c r="CA75" s="1310"/>
      <c r="CB75" s="1310"/>
      <c r="CC75" s="1310"/>
      <c r="CD75" s="1310"/>
      <c r="CE75" s="1310"/>
      <c r="CF75" s="1310">
        <v>12.7</v>
      </c>
      <c r="CG75" s="1310"/>
      <c r="CH75" s="1310"/>
      <c r="CI75" s="1310"/>
      <c r="CJ75" s="1310"/>
      <c r="CK75" s="1310"/>
      <c r="CL75" s="1310"/>
      <c r="CM75" s="1310"/>
      <c r="CN75" s="1310">
        <v>13</v>
      </c>
      <c r="CO75" s="1310"/>
      <c r="CP75" s="1310"/>
      <c r="CQ75" s="1310"/>
      <c r="CR75" s="1310"/>
      <c r="CS75" s="1310"/>
      <c r="CT75" s="1310"/>
      <c r="CU75" s="1310"/>
      <c r="CV75" s="1310">
        <v>12.6</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605</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0">
        <v>41.5</v>
      </c>
      <c r="BQ77" s="1310"/>
      <c r="BR77" s="1310"/>
      <c r="BS77" s="1310"/>
      <c r="BT77" s="1310"/>
      <c r="BU77" s="1310"/>
      <c r="BV77" s="1310"/>
      <c r="BW77" s="1310"/>
      <c r="BX77" s="1310">
        <v>36.6</v>
      </c>
      <c r="BY77" s="1310"/>
      <c r="BZ77" s="1310"/>
      <c r="CA77" s="1310"/>
      <c r="CB77" s="1310"/>
      <c r="CC77" s="1310"/>
      <c r="CD77" s="1310"/>
      <c r="CE77" s="1310"/>
      <c r="CF77" s="1310">
        <v>37.700000000000003</v>
      </c>
      <c r="CG77" s="1310"/>
      <c r="CH77" s="1310"/>
      <c r="CI77" s="1310"/>
      <c r="CJ77" s="1310"/>
      <c r="CK77" s="1310"/>
      <c r="CL77" s="1310"/>
      <c r="CM77" s="1310"/>
      <c r="CN77" s="1310">
        <v>37.9</v>
      </c>
      <c r="CO77" s="1310"/>
      <c r="CP77" s="1310"/>
      <c r="CQ77" s="1310"/>
      <c r="CR77" s="1310"/>
      <c r="CS77" s="1310"/>
      <c r="CT77" s="1310"/>
      <c r="CU77" s="1310"/>
      <c r="CV77" s="1310">
        <v>38.700000000000003</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610</v>
      </c>
      <c r="BC79" s="1309"/>
      <c r="BD79" s="1309"/>
      <c r="BE79" s="1309"/>
      <c r="BF79" s="1309"/>
      <c r="BG79" s="1309"/>
      <c r="BH79" s="1309"/>
      <c r="BI79" s="1309"/>
      <c r="BJ79" s="1309"/>
      <c r="BK79" s="1309"/>
      <c r="BL79" s="1309"/>
      <c r="BM79" s="1309"/>
      <c r="BN79" s="1309"/>
      <c r="BO79" s="1309"/>
      <c r="BP79" s="1310">
        <v>9.6</v>
      </c>
      <c r="BQ79" s="1310"/>
      <c r="BR79" s="1310"/>
      <c r="BS79" s="1310"/>
      <c r="BT79" s="1310"/>
      <c r="BU79" s="1310"/>
      <c r="BV79" s="1310"/>
      <c r="BW79" s="1310"/>
      <c r="BX79" s="1310">
        <v>9.1999999999999993</v>
      </c>
      <c r="BY79" s="1310"/>
      <c r="BZ79" s="1310"/>
      <c r="CA79" s="1310"/>
      <c r="CB79" s="1310"/>
      <c r="CC79" s="1310"/>
      <c r="CD79" s="1310"/>
      <c r="CE79" s="1310"/>
      <c r="CF79" s="1310">
        <v>8.9</v>
      </c>
      <c r="CG79" s="1310"/>
      <c r="CH79" s="1310"/>
      <c r="CI79" s="1310"/>
      <c r="CJ79" s="1310"/>
      <c r="CK79" s="1310"/>
      <c r="CL79" s="1310"/>
      <c r="CM79" s="1310"/>
      <c r="CN79" s="1310">
        <v>8.6999999999999993</v>
      </c>
      <c r="CO79" s="1310"/>
      <c r="CP79" s="1310"/>
      <c r="CQ79" s="1310"/>
      <c r="CR79" s="1310"/>
      <c r="CS79" s="1310"/>
      <c r="CT79" s="1310"/>
      <c r="CU79" s="1310"/>
      <c r="CV79" s="1310">
        <v>8.8000000000000007</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QmIwzD48riFR79YVOzpW1X3BqdrkQ9rg2wcCo1sMFyPK24WZl6LUnIiDTx9Ytmv/TTmW3MmsGWHXMIcAM+fD0Q==" saltValue="/UobdZrw5KBBp66U/YyH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85" zoomScaleNormal="85" zoomScaleSheetLayoutView="70" workbookViewId="0">
      <selection activeCell="AZ39" sqref="AZ3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611</v>
      </c>
    </row>
  </sheetData>
  <sheetProtection algorithmName="SHA-512" hashValue="qtpCFQB+xSd0/7wEJDYWjOl1WT5KMw+nePROeqSDU0JP5FVhSWn8VD96s+MtDWjr7e4bNMbPDWUnfU3IG52n8Q==" saltValue="5F8v7JP28JxUixJg1Ccm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70" zoomScaleNormal="70" zoomScaleSheetLayoutView="55" workbookViewId="0">
      <selection activeCell="AZ39" sqref="AZ3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hg1Cp6gk00JRIQnJJ4z3L06xjca44nrx9+8Oe8kMX1Kt6e/2d9VL0q2QGyYVnKyIiB1h8ce3Yp7uDbyyCBv7Bw==" saltValue="+mw7PrrooUR4FBsvYA4N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38735</v>
      </c>
      <c r="E3" s="162"/>
      <c r="F3" s="163">
        <v>63727</v>
      </c>
      <c r="G3" s="164"/>
      <c r="H3" s="165"/>
    </row>
    <row r="4" spans="1:8">
      <c r="A4" s="166"/>
      <c r="B4" s="167"/>
      <c r="C4" s="168"/>
      <c r="D4" s="169">
        <v>25368</v>
      </c>
      <c r="E4" s="170"/>
      <c r="F4" s="171">
        <v>34577</v>
      </c>
      <c r="G4" s="172"/>
      <c r="H4" s="173"/>
    </row>
    <row r="5" spans="1:8">
      <c r="A5" s="154" t="s">
        <v>553</v>
      </c>
      <c r="B5" s="159"/>
      <c r="C5" s="160"/>
      <c r="D5" s="161">
        <v>55383</v>
      </c>
      <c r="E5" s="162"/>
      <c r="F5" s="163">
        <v>66954</v>
      </c>
      <c r="G5" s="164"/>
      <c r="H5" s="165"/>
    </row>
    <row r="6" spans="1:8">
      <c r="A6" s="166"/>
      <c r="B6" s="167"/>
      <c r="C6" s="168"/>
      <c r="D6" s="169">
        <v>29740</v>
      </c>
      <c r="E6" s="170"/>
      <c r="F6" s="171">
        <v>37305</v>
      </c>
      <c r="G6" s="172"/>
      <c r="H6" s="173"/>
    </row>
    <row r="7" spans="1:8">
      <c r="A7" s="154" t="s">
        <v>554</v>
      </c>
      <c r="B7" s="159"/>
      <c r="C7" s="160"/>
      <c r="D7" s="161">
        <v>48920</v>
      </c>
      <c r="E7" s="162"/>
      <c r="F7" s="163">
        <v>72656</v>
      </c>
      <c r="G7" s="164"/>
      <c r="H7" s="165"/>
    </row>
    <row r="8" spans="1:8">
      <c r="A8" s="166"/>
      <c r="B8" s="167"/>
      <c r="C8" s="168"/>
      <c r="D8" s="169">
        <v>26155</v>
      </c>
      <c r="E8" s="170"/>
      <c r="F8" s="171">
        <v>36448</v>
      </c>
      <c r="G8" s="172"/>
      <c r="H8" s="173"/>
    </row>
    <row r="9" spans="1:8">
      <c r="A9" s="154" t="s">
        <v>555</v>
      </c>
      <c r="B9" s="159"/>
      <c r="C9" s="160"/>
      <c r="D9" s="161">
        <v>42610</v>
      </c>
      <c r="E9" s="162"/>
      <c r="F9" s="163">
        <v>65080</v>
      </c>
      <c r="G9" s="164"/>
      <c r="H9" s="165"/>
    </row>
    <row r="10" spans="1:8">
      <c r="A10" s="166"/>
      <c r="B10" s="167"/>
      <c r="C10" s="168"/>
      <c r="D10" s="169">
        <v>20765</v>
      </c>
      <c r="E10" s="170"/>
      <c r="F10" s="171">
        <v>38201</v>
      </c>
      <c r="G10" s="172"/>
      <c r="H10" s="173"/>
    </row>
    <row r="11" spans="1:8">
      <c r="A11" s="154" t="s">
        <v>556</v>
      </c>
      <c r="B11" s="159"/>
      <c r="C11" s="160"/>
      <c r="D11" s="161">
        <v>91221</v>
      </c>
      <c r="E11" s="162"/>
      <c r="F11" s="163">
        <v>79288</v>
      </c>
      <c r="G11" s="164"/>
      <c r="H11" s="165"/>
    </row>
    <row r="12" spans="1:8">
      <c r="A12" s="166"/>
      <c r="B12" s="167"/>
      <c r="C12" s="174"/>
      <c r="D12" s="169">
        <v>35569</v>
      </c>
      <c r="E12" s="170"/>
      <c r="F12" s="171">
        <v>41870</v>
      </c>
      <c r="G12" s="172"/>
      <c r="H12" s="173"/>
    </row>
    <row r="13" spans="1:8">
      <c r="A13" s="154"/>
      <c r="B13" s="159"/>
      <c r="C13" s="175"/>
      <c r="D13" s="176">
        <v>55374</v>
      </c>
      <c r="E13" s="177"/>
      <c r="F13" s="178">
        <v>69541</v>
      </c>
      <c r="G13" s="179"/>
      <c r="H13" s="165"/>
    </row>
    <row r="14" spans="1:8">
      <c r="A14" s="166"/>
      <c r="B14" s="167"/>
      <c r="C14" s="168"/>
      <c r="D14" s="169">
        <v>27519</v>
      </c>
      <c r="E14" s="170"/>
      <c r="F14" s="171">
        <v>37680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5.26</v>
      </c>
      <c r="C19" s="180">
        <f>ROUND(VALUE(SUBSTITUTE(実質収支比率等に係る経年分析!G$48,"▲","-")),2)</f>
        <v>3.87</v>
      </c>
      <c r="D19" s="180">
        <f>ROUND(VALUE(SUBSTITUTE(実質収支比率等に係る経年分析!H$48,"▲","-")),2)</f>
        <v>3.78</v>
      </c>
      <c r="E19" s="180">
        <f>ROUND(VALUE(SUBSTITUTE(実質収支比率等に係る経年分析!I$48,"▲","-")),2)</f>
        <v>3.38</v>
      </c>
      <c r="F19" s="180">
        <f>ROUND(VALUE(SUBSTITUTE(実質収支比率等に係る経年分析!J$48,"▲","-")),2)</f>
        <v>3.88</v>
      </c>
    </row>
    <row r="20" spans="1:11">
      <c r="A20" s="180" t="s">
        <v>55</v>
      </c>
      <c r="B20" s="180">
        <f>ROUND(VALUE(SUBSTITUTE(実質収支比率等に係る経年分析!F$47,"▲","-")),2)</f>
        <v>6.02</v>
      </c>
      <c r="C20" s="180">
        <f>ROUND(VALUE(SUBSTITUTE(実質収支比率等に係る経年分析!G$47,"▲","-")),2)</f>
        <v>5.19</v>
      </c>
      <c r="D20" s="180">
        <f>ROUND(VALUE(SUBSTITUTE(実質収支比率等に係る経年分析!H$47,"▲","-")),2)</f>
        <v>3.89</v>
      </c>
      <c r="E20" s="180">
        <f>ROUND(VALUE(SUBSTITUTE(実質収支比率等に係る経年分析!I$47,"▲","-")),2)</f>
        <v>2.2000000000000002</v>
      </c>
      <c r="F20" s="180">
        <f>ROUND(VALUE(SUBSTITUTE(実質収支比率等に係る経年分析!J$47,"▲","-")),2)</f>
        <v>2.2200000000000002</v>
      </c>
    </row>
    <row r="21" spans="1:11">
      <c r="A21" s="180" t="s">
        <v>56</v>
      </c>
      <c r="B21" s="180">
        <f>IF(ISNUMBER(VALUE(SUBSTITUTE(実質収支比率等に係る経年分析!F$49,"▲","-"))),ROUND(VALUE(SUBSTITUTE(実質収支比率等に係る経年分析!F$49,"▲","-")),2),NA())</f>
        <v>2.76</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0.48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学校給食事業特別会計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2280</v>
      </c>
      <c r="E42" s="182"/>
      <c r="F42" s="182"/>
      <c r="G42" s="182">
        <f>'実質公債費比率（分子）の構造'!L$52</f>
        <v>2252</v>
      </c>
      <c r="H42" s="182"/>
      <c r="I42" s="182"/>
      <c r="J42" s="182">
        <f>'実質公債費比率（分子）の構造'!M$52</f>
        <v>2253</v>
      </c>
      <c r="K42" s="182"/>
      <c r="L42" s="182"/>
      <c r="M42" s="182">
        <f>'実質公債費比率（分子）の構造'!N$52</f>
        <v>2223</v>
      </c>
      <c r="N42" s="182"/>
      <c r="O42" s="182"/>
      <c r="P42" s="182">
        <f>'実質公債費比率（分子）の構造'!O$52</f>
        <v>2082</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39</v>
      </c>
      <c r="C44" s="182"/>
      <c r="D44" s="182"/>
      <c r="E44" s="182">
        <f>'実質公債費比率（分子）の構造'!L$50</f>
        <v>32</v>
      </c>
      <c r="F44" s="182"/>
      <c r="G44" s="182"/>
      <c r="H44" s="182">
        <f>'実質公債費比率（分子）の構造'!M$50</f>
        <v>31</v>
      </c>
      <c r="I44" s="182"/>
      <c r="J44" s="182"/>
      <c r="K44" s="182">
        <f>'実質公債費比率（分子）の構造'!N$50</f>
        <v>16</v>
      </c>
      <c r="L44" s="182"/>
      <c r="M44" s="182"/>
      <c r="N44" s="182">
        <f>'実質公債費比率（分子）の構造'!O$50</f>
        <v>16</v>
      </c>
      <c r="O44" s="182"/>
      <c r="P44" s="182"/>
    </row>
    <row r="45" spans="1:16">
      <c r="A45" s="182" t="s">
        <v>66</v>
      </c>
      <c r="B45" s="182">
        <f>'実質公債費比率（分子）の構造'!K$49</f>
        <v>12</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c r="A46" s="182" t="s">
        <v>67</v>
      </c>
      <c r="B46" s="182">
        <f>'実質公債費比率（分子）の構造'!K$48</f>
        <v>870</v>
      </c>
      <c r="C46" s="182"/>
      <c r="D46" s="182"/>
      <c r="E46" s="182">
        <f>'実質公債費比率（分子）の構造'!L$48</f>
        <v>862</v>
      </c>
      <c r="F46" s="182"/>
      <c r="G46" s="182"/>
      <c r="H46" s="182">
        <f>'実質公債費比率（分子）の構造'!M$48</f>
        <v>831</v>
      </c>
      <c r="I46" s="182"/>
      <c r="J46" s="182"/>
      <c r="K46" s="182">
        <f>'実質公債費比率（分子）の構造'!N$48</f>
        <v>874</v>
      </c>
      <c r="L46" s="182"/>
      <c r="M46" s="182"/>
      <c r="N46" s="182">
        <f>'実質公債費比率（分子）の構造'!O$48</f>
        <v>862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2581</v>
      </c>
      <c r="C49" s="182"/>
      <c r="D49" s="182"/>
      <c r="E49" s="182">
        <f>'実質公債費比率（分子）の構造'!L$45</f>
        <v>2622</v>
      </c>
      <c r="F49" s="182"/>
      <c r="G49" s="182"/>
      <c r="H49" s="182">
        <f>'実質公債費比率（分子）の構造'!M$45</f>
        <v>2605</v>
      </c>
      <c r="I49" s="182"/>
      <c r="J49" s="182"/>
      <c r="K49" s="182">
        <f>'実質公債費比率（分子）の構造'!N$45</f>
        <v>2650</v>
      </c>
      <c r="L49" s="182"/>
      <c r="M49" s="182"/>
      <c r="N49" s="182">
        <f>'実質公債費比率（分子）の構造'!O$45</f>
        <v>2388</v>
      </c>
      <c r="O49" s="182"/>
      <c r="P49" s="182"/>
    </row>
    <row r="50" spans="1:16">
      <c r="A50" s="182" t="s">
        <v>71</v>
      </c>
      <c r="B50" s="182" t="e">
        <f>NA()</f>
        <v>#N/A</v>
      </c>
      <c r="C50" s="182">
        <f>IF(ISNUMBER('実質公債費比率（分子）の構造'!K$53),'実質公債費比率（分子）の構造'!K$53,NA())</f>
        <v>1223</v>
      </c>
      <c r="D50" s="182" t="e">
        <f>NA()</f>
        <v>#N/A</v>
      </c>
      <c r="E50" s="182" t="e">
        <f>NA()</f>
        <v>#N/A</v>
      </c>
      <c r="F50" s="182">
        <f>IF(ISNUMBER('実質公債費比率（分子）の構造'!L$53),'実質公債費比率（分子）の構造'!L$53,NA())</f>
        <v>1268</v>
      </c>
      <c r="G50" s="182" t="e">
        <f>NA()</f>
        <v>#N/A</v>
      </c>
      <c r="H50" s="182" t="e">
        <f>NA()</f>
        <v>#N/A</v>
      </c>
      <c r="I50" s="182">
        <f>IF(ISNUMBER('実質公債費比率（分子）の構造'!M$53),'実質公債費比率（分子）の構造'!M$53,NA())</f>
        <v>1218</v>
      </c>
      <c r="J50" s="182" t="e">
        <f>NA()</f>
        <v>#N/A</v>
      </c>
      <c r="K50" s="182" t="e">
        <f>NA()</f>
        <v>#N/A</v>
      </c>
      <c r="L50" s="182">
        <f>IF(ISNUMBER('実質公債費比率（分子）の構造'!N$53),'実質公債費比率（分子）の構造'!N$53,NA())</f>
        <v>1321</v>
      </c>
      <c r="M50" s="182" t="e">
        <f>NA()</f>
        <v>#N/A</v>
      </c>
      <c r="N50" s="182" t="e">
        <f>NA()</f>
        <v>#N/A</v>
      </c>
      <c r="O50" s="182">
        <f>IF(ISNUMBER('実質公債費比率（分子）の構造'!O$53),'実質公債費比率（分子）の構造'!O$53,NA())</f>
        <v>1188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20965</v>
      </c>
      <c r="E56" s="181"/>
      <c r="F56" s="181"/>
      <c r="G56" s="181">
        <f>'将来負担比率（分子）の構造'!J$52</f>
        <v>20785</v>
      </c>
      <c r="H56" s="181"/>
      <c r="I56" s="181"/>
      <c r="J56" s="181">
        <f>'将来負担比率（分子）の構造'!K$52</f>
        <v>20236</v>
      </c>
      <c r="K56" s="181"/>
      <c r="L56" s="181"/>
      <c r="M56" s="181">
        <f>'将来負担比率（分子）の構造'!L$52</f>
        <v>19682</v>
      </c>
      <c r="N56" s="181"/>
      <c r="O56" s="181"/>
      <c r="P56" s="181">
        <f>'将来負担比率（分子）の構造'!M$52</f>
        <v>19058</v>
      </c>
    </row>
    <row r="57" spans="1:16">
      <c r="A57" s="181" t="s">
        <v>42</v>
      </c>
      <c r="B57" s="181"/>
      <c r="C57" s="181"/>
      <c r="D57" s="181">
        <f>'将来負担比率（分子）の構造'!I$51</f>
        <v>7444</v>
      </c>
      <c r="E57" s="181"/>
      <c r="F57" s="181"/>
      <c r="G57" s="181">
        <f>'将来負担比率（分子）の構造'!J$51</f>
        <v>7157</v>
      </c>
      <c r="H57" s="181"/>
      <c r="I57" s="181"/>
      <c r="J57" s="181">
        <f>'将来負担比率（分子）の構造'!K$51</f>
        <v>6833</v>
      </c>
      <c r="K57" s="181"/>
      <c r="L57" s="181"/>
      <c r="M57" s="181">
        <f>'将来負担比率（分子）の構造'!L$51</f>
        <v>6715</v>
      </c>
      <c r="N57" s="181"/>
      <c r="O57" s="181"/>
      <c r="P57" s="181">
        <f>'将来負担比率（分子）の構造'!M$51</f>
        <v>7011</v>
      </c>
    </row>
    <row r="58" spans="1:16">
      <c r="A58" s="181" t="s">
        <v>41</v>
      </c>
      <c r="B58" s="181"/>
      <c r="C58" s="181"/>
      <c r="D58" s="181">
        <f>'将来負担比率（分子）の構造'!I$50</f>
        <v>2804</v>
      </c>
      <c r="E58" s="181"/>
      <c r="F58" s="181"/>
      <c r="G58" s="181">
        <f>'将来負担比率（分子）の構造'!J$50</f>
        <v>2711</v>
      </c>
      <c r="H58" s="181"/>
      <c r="I58" s="181"/>
      <c r="J58" s="181">
        <f>'将来負担比率（分子）の構造'!K$50</f>
        <v>2594</v>
      </c>
      <c r="K58" s="181"/>
      <c r="L58" s="181"/>
      <c r="M58" s="181">
        <f>'将来負担比率（分子）の構造'!L$50</f>
        <v>2394</v>
      </c>
      <c r="N58" s="181"/>
      <c r="O58" s="181"/>
      <c r="P58" s="181">
        <f>'将来負担比率（分子）の構造'!M$50</f>
        <v>2510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2965</v>
      </c>
      <c r="C62" s="181"/>
      <c r="D62" s="181"/>
      <c r="E62" s="181">
        <f>'将来負担比率（分子）の構造'!J$45</f>
        <v>2906</v>
      </c>
      <c r="F62" s="181"/>
      <c r="G62" s="181"/>
      <c r="H62" s="181">
        <f>'将来負担比率（分子）の構造'!K$45</f>
        <v>2506</v>
      </c>
      <c r="I62" s="181"/>
      <c r="J62" s="181"/>
      <c r="K62" s="181">
        <f>'将来負担比率（分子）の構造'!L$45</f>
        <v>2338</v>
      </c>
      <c r="L62" s="181"/>
      <c r="M62" s="181"/>
      <c r="N62" s="181">
        <f>'将来負担比率（分子）の構造'!M$45</f>
        <v>2240</v>
      </c>
      <c r="O62" s="181"/>
      <c r="P62" s="181"/>
    </row>
    <row r="63" spans="1:16">
      <c r="A63" s="181" t="s">
        <v>34</v>
      </c>
      <c r="B63" s="181">
        <f>'将来負担比率（分子）の構造'!I$44</f>
        <v>25</v>
      </c>
      <c r="C63" s="181"/>
      <c r="D63" s="181"/>
      <c r="E63" s="181">
        <f>'将来負担比率（分子）の構造'!J$44</f>
        <v>22</v>
      </c>
      <c r="F63" s="181"/>
      <c r="G63" s="181"/>
      <c r="H63" s="181">
        <f>'将来負担比率（分子）の構造'!K$44</f>
        <v>18</v>
      </c>
      <c r="I63" s="181"/>
      <c r="J63" s="181"/>
      <c r="K63" s="181">
        <f>'将来負担比率（分子）の構造'!L$44</f>
        <v>14</v>
      </c>
      <c r="L63" s="181"/>
      <c r="M63" s="181"/>
      <c r="N63" s="181">
        <f>'将来負担比率（分子）の構造'!M$44</f>
        <v>11</v>
      </c>
      <c r="O63" s="181"/>
      <c r="P63" s="181"/>
    </row>
    <row r="64" spans="1:16">
      <c r="A64" s="181" t="s">
        <v>33</v>
      </c>
      <c r="B64" s="181">
        <f>'将来負担比率（分子）の構造'!I$43</f>
        <v>13895</v>
      </c>
      <c r="C64" s="181"/>
      <c r="D64" s="181"/>
      <c r="E64" s="181">
        <f>'将来負担比率（分子）の構造'!J$43</f>
        <v>13612</v>
      </c>
      <c r="F64" s="181"/>
      <c r="G64" s="181"/>
      <c r="H64" s="181">
        <f>'将来負担比率（分子）の構造'!K$43</f>
        <v>12957</v>
      </c>
      <c r="I64" s="181"/>
      <c r="J64" s="181"/>
      <c r="K64" s="181">
        <f>'将来負担比率（分子）の構造'!L$43</f>
        <v>12784</v>
      </c>
      <c r="L64" s="181"/>
      <c r="M64" s="181"/>
      <c r="N64" s="181">
        <f>'将来負担比率（分子）の構造'!M$43</f>
        <v>12311</v>
      </c>
      <c r="O64" s="181"/>
      <c r="P64" s="181"/>
    </row>
    <row r="65" spans="1:16">
      <c r="A65" s="181" t="s">
        <v>32</v>
      </c>
      <c r="B65" s="181">
        <f>'将来負担比率（分子）の構造'!I$42</f>
        <v>239</v>
      </c>
      <c r="C65" s="181"/>
      <c r="D65" s="181"/>
      <c r="E65" s="181">
        <f>'将来負担比率（分子）の構造'!J$42</f>
        <v>210</v>
      </c>
      <c r="F65" s="181"/>
      <c r="G65" s="181"/>
      <c r="H65" s="181">
        <f>'将来負担比率（分子）の構造'!K$42</f>
        <v>196</v>
      </c>
      <c r="I65" s="181"/>
      <c r="J65" s="181"/>
      <c r="K65" s="181">
        <f>'将来負担比率（分子）の構造'!L$42</f>
        <v>168</v>
      </c>
      <c r="L65" s="181"/>
      <c r="M65" s="181"/>
      <c r="N65" s="181">
        <f>'将来負担比率（分子）の構造'!M$42</f>
        <v>153</v>
      </c>
      <c r="O65" s="181"/>
      <c r="P65" s="181"/>
    </row>
    <row r="66" spans="1:16">
      <c r="A66" s="181" t="s">
        <v>31</v>
      </c>
      <c r="B66" s="181">
        <f>'将来負担比率（分子）の構造'!I$41</f>
        <v>24450</v>
      </c>
      <c r="C66" s="181"/>
      <c r="D66" s="181"/>
      <c r="E66" s="181">
        <f>'将来負担比率（分子）の構造'!J$41</f>
        <v>24286</v>
      </c>
      <c r="F66" s="181"/>
      <c r="G66" s="181"/>
      <c r="H66" s="181">
        <f>'将来負担比率（分子）の構造'!K$41</f>
        <v>23723</v>
      </c>
      <c r="I66" s="181"/>
      <c r="J66" s="181"/>
      <c r="K66" s="181">
        <f>'将来負担比率（分子）の構造'!L$41</f>
        <v>22800</v>
      </c>
      <c r="L66" s="181"/>
      <c r="M66" s="181"/>
      <c r="N66" s="181">
        <f>'将来負担比率（分子）の構造'!M$41</f>
        <v>22834</v>
      </c>
      <c r="O66" s="181"/>
      <c r="P66" s="181"/>
    </row>
    <row r="67" spans="1:16">
      <c r="A67" s="181" t="s">
        <v>75</v>
      </c>
      <c r="B67" s="181" t="e">
        <f>NA()</f>
        <v>#N/A</v>
      </c>
      <c r="C67" s="181">
        <f>IF(ISNUMBER('将来負担比率（分子）の構造'!I$53), IF('将来負担比率（分子）の構造'!I$53 &lt; 0, 0, '将来負担比率（分子）の構造'!I$53), NA())</f>
        <v>10362</v>
      </c>
      <c r="D67" s="181" t="e">
        <f>NA()</f>
        <v>#N/A</v>
      </c>
      <c r="E67" s="181" t="e">
        <f>NA()</f>
        <v>#N/A</v>
      </c>
      <c r="F67" s="181">
        <f>IF(ISNUMBER('将来負担比率（分子）の構造'!J$53), IF('将来負担比率（分子）の構造'!J$53 &lt; 0, 0, '将来負担比率（分子）の構造'!J$53), NA())</f>
        <v>10383</v>
      </c>
      <c r="G67" s="181" t="e">
        <f>NA()</f>
        <v>#N/A</v>
      </c>
      <c r="H67" s="181" t="e">
        <f>NA()</f>
        <v>#N/A</v>
      </c>
      <c r="I67" s="181">
        <f>IF(ISNUMBER('将来負担比率（分子）の構造'!K$53), IF('将来負担比率（分子）の構造'!K$53 &lt; 0, 0, '将来負担比率（分子）の構造'!K$53), NA())</f>
        <v>9737</v>
      </c>
      <c r="J67" s="181" t="e">
        <f>NA()</f>
        <v>#N/A</v>
      </c>
      <c r="K67" s="181" t="e">
        <f>NA()</f>
        <v>#N/A</v>
      </c>
      <c r="L67" s="181">
        <f>IF(ISNUMBER('将来負担比率（分子）の構造'!L$53), IF('将来負担比率（分子）の構造'!L$53 &lt; 0, 0, '将来負担比率（分子）の構造'!L$53), NA())</f>
        <v>9313</v>
      </c>
      <c r="M67" s="181" t="e">
        <f>NA()</f>
        <v>#N/A</v>
      </c>
      <c r="N67" s="181" t="e">
        <f>NA()</f>
        <v>#N/A</v>
      </c>
      <c r="O67" s="181">
        <f>IF(ISNUMBER('将来負担比率（分子）の構造'!M$53), IF('将来負担比率（分子）の構造'!M$53 &lt; 0, 0, '将来負担比率（分子）の構造'!M$53), NA())</f>
        <v>8971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446</v>
      </c>
      <c r="C72" s="185">
        <f>基金残高に係る経年分析!G55</f>
        <v>254</v>
      </c>
      <c r="D72" s="185">
        <f>基金残高に係る経年分析!H55</f>
        <v>254</v>
      </c>
    </row>
    <row r="73" spans="1:16">
      <c r="A73" s="184" t="s">
        <v>78</v>
      </c>
      <c r="B73" s="185">
        <f>基金残高に係る経年分析!F56</f>
        <v>78</v>
      </c>
      <c r="C73" s="185">
        <f>基金残高に係る経年分析!G56</f>
        <v>137</v>
      </c>
      <c r="D73" s="185">
        <f>基金残高に係る経年分析!H56</f>
        <v>81</v>
      </c>
    </row>
    <row r="74" spans="1:16">
      <c r="A74" s="184" t="s">
        <v>79</v>
      </c>
      <c r="B74" s="185">
        <f>基金残高に係る経年分析!F57</f>
        <v>1262</v>
      </c>
      <c r="C74" s="185">
        <f>基金残高に係る経年分析!G57</f>
        <v>1200</v>
      </c>
      <c r="D74" s="185">
        <f>基金残高に係る経年分析!H57</f>
        <v>1288</v>
      </c>
    </row>
  </sheetData>
  <sheetProtection algorithmName="SHA-512" hashValue="wH62UyNyQwy27aeZGmkJGSntgwFxCgfXk6DljjbNAsMf1h5v67luyxn+k1v7jP8ja9vr0IWpzYFQ7piuIEtecQ==" saltValue="f4dPcbXTE3HBIMNN/JV7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226</v>
      </c>
      <c r="C5" s="709"/>
      <c r="D5" s="709"/>
      <c r="E5" s="709"/>
      <c r="F5" s="709"/>
      <c r="G5" s="709"/>
      <c r="H5" s="709"/>
      <c r="I5" s="709"/>
      <c r="J5" s="709"/>
      <c r="K5" s="709"/>
      <c r="L5" s="709"/>
      <c r="M5" s="709"/>
      <c r="N5" s="709"/>
      <c r="O5" s="709"/>
      <c r="P5" s="709"/>
      <c r="Q5" s="710"/>
      <c r="R5" s="695">
        <v>5167264</v>
      </c>
      <c r="S5" s="696"/>
      <c r="T5" s="696"/>
      <c r="U5" s="696"/>
      <c r="V5" s="696"/>
      <c r="W5" s="696"/>
      <c r="X5" s="696"/>
      <c r="Y5" s="739"/>
      <c r="Z5" s="757">
        <v>21.5</v>
      </c>
      <c r="AA5" s="757"/>
      <c r="AB5" s="757"/>
      <c r="AC5" s="757"/>
      <c r="AD5" s="758">
        <v>4809645</v>
      </c>
      <c r="AE5" s="758"/>
      <c r="AF5" s="758"/>
      <c r="AG5" s="758"/>
      <c r="AH5" s="758"/>
      <c r="AI5" s="758"/>
      <c r="AJ5" s="758"/>
      <c r="AK5" s="758"/>
      <c r="AL5" s="740">
        <v>42.7</v>
      </c>
      <c r="AM5" s="713"/>
      <c r="AN5" s="713"/>
      <c r="AO5" s="741"/>
      <c r="AP5" s="708" t="s">
        <v>227</v>
      </c>
      <c r="AQ5" s="709"/>
      <c r="AR5" s="709"/>
      <c r="AS5" s="709"/>
      <c r="AT5" s="709"/>
      <c r="AU5" s="709"/>
      <c r="AV5" s="709"/>
      <c r="AW5" s="709"/>
      <c r="AX5" s="709"/>
      <c r="AY5" s="709"/>
      <c r="AZ5" s="709"/>
      <c r="BA5" s="709"/>
      <c r="BB5" s="709"/>
      <c r="BC5" s="709"/>
      <c r="BD5" s="709"/>
      <c r="BE5" s="709"/>
      <c r="BF5" s="710"/>
      <c r="BG5" s="640">
        <v>4638366</v>
      </c>
      <c r="BH5" s="641"/>
      <c r="BI5" s="641"/>
      <c r="BJ5" s="641"/>
      <c r="BK5" s="641"/>
      <c r="BL5" s="641"/>
      <c r="BM5" s="641"/>
      <c r="BN5" s="642"/>
      <c r="BO5" s="677">
        <v>89.8</v>
      </c>
      <c r="BP5" s="677"/>
      <c r="BQ5" s="677"/>
      <c r="BR5" s="677"/>
      <c r="BS5" s="678">
        <v>54234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c r="B6" s="637" t="s">
        <v>231</v>
      </c>
      <c r="C6" s="638"/>
      <c r="D6" s="638"/>
      <c r="E6" s="638"/>
      <c r="F6" s="638"/>
      <c r="G6" s="638"/>
      <c r="H6" s="638"/>
      <c r="I6" s="638"/>
      <c r="J6" s="638"/>
      <c r="K6" s="638"/>
      <c r="L6" s="638"/>
      <c r="M6" s="638"/>
      <c r="N6" s="638"/>
      <c r="O6" s="638"/>
      <c r="P6" s="638"/>
      <c r="Q6" s="639"/>
      <c r="R6" s="640">
        <v>149347</v>
      </c>
      <c r="S6" s="641"/>
      <c r="T6" s="641"/>
      <c r="U6" s="641"/>
      <c r="V6" s="641"/>
      <c r="W6" s="641"/>
      <c r="X6" s="641"/>
      <c r="Y6" s="642"/>
      <c r="Z6" s="677">
        <v>0.6</v>
      </c>
      <c r="AA6" s="677"/>
      <c r="AB6" s="677"/>
      <c r="AC6" s="677"/>
      <c r="AD6" s="678">
        <v>149347</v>
      </c>
      <c r="AE6" s="678"/>
      <c r="AF6" s="678"/>
      <c r="AG6" s="678"/>
      <c r="AH6" s="678"/>
      <c r="AI6" s="678"/>
      <c r="AJ6" s="678"/>
      <c r="AK6" s="678"/>
      <c r="AL6" s="643">
        <v>1.3</v>
      </c>
      <c r="AM6" s="644"/>
      <c r="AN6" s="644"/>
      <c r="AO6" s="679"/>
      <c r="AP6" s="637" t="s">
        <v>232</v>
      </c>
      <c r="AQ6" s="638"/>
      <c r="AR6" s="638"/>
      <c r="AS6" s="638"/>
      <c r="AT6" s="638"/>
      <c r="AU6" s="638"/>
      <c r="AV6" s="638"/>
      <c r="AW6" s="638"/>
      <c r="AX6" s="638"/>
      <c r="AY6" s="638"/>
      <c r="AZ6" s="638"/>
      <c r="BA6" s="638"/>
      <c r="BB6" s="638"/>
      <c r="BC6" s="638"/>
      <c r="BD6" s="638"/>
      <c r="BE6" s="638"/>
      <c r="BF6" s="639"/>
      <c r="BG6" s="640">
        <v>4638366</v>
      </c>
      <c r="BH6" s="641"/>
      <c r="BI6" s="641"/>
      <c r="BJ6" s="641"/>
      <c r="BK6" s="641"/>
      <c r="BL6" s="641"/>
      <c r="BM6" s="641"/>
      <c r="BN6" s="642"/>
      <c r="BO6" s="677">
        <v>89.8</v>
      </c>
      <c r="BP6" s="677"/>
      <c r="BQ6" s="677"/>
      <c r="BR6" s="677"/>
      <c r="BS6" s="678">
        <v>54234</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188626</v>
      </c>
      <c r="CS6" s="641"/>
      <c r="CT6" s="641"/>
      <c r="CU6" s="641"/>
      <c r="CV6" s="641"/>
      <c r="CW6" s="641"/>
      <c r="CX6" s="641"/>
      <c r="CY6" s="642"/>
      <c r="CZ6" s="740">
        <v>0.8</v>
      </c>
      <c r="DA6" s="713"/>
      <c r="DB6" s="713"/>
      <c r="DC6" s="743"/>
      <c r="DD6" s="646" t="s">
        <v>128</v>
      </c>
      <c r="DE6" s="641"/>
      <c r="DF6" s="641"/>
      <c r="DG6" s="641"/>
      <c r="DH6" s="641"/>
      <c r="DI6" s="641"/>
      <c r="DJ6" s="641"/>
      <c r="DK6" s="641"/>
      <c r="DL6" s="641"/>
      <c r="DM6" s="641"/>
      <c r="DN6" s="641"/>
      <c r="DO6" s="641"/>
      <c r="DP6" s="642"/>
      <c r="DQ6" s="646">
        <v>188626</v>
      </c>
      <c r="DR6" s="641"/>
      <c r="DS6" s="641"/>
      <c r="DT6" s="641"/>
      <c r="DU6" s="641"/>
      <c r="DV6" s="641"/>
      <c r="DW6" s="641"/>
      <c r="DX6" s="641"/>
      <c r="DY6" s="641"/>
      <c r="DZ6" s="641"/>
      <c r="EA6" s="641"/>
      <c r="EB6" s="641"/>
      <c r="EC6" s="684"/>
    </row>
    <row r="7" spans="2:143" ht="11.25" customHeight="1">
      <c r="B7" s="637" t="s">
        <v>234</v>
      </c>
      <c r="C7" s="638"/>
      <c r="D7" s="638"/>
      <c r="E7" s="638"/>
      <c r="F7" s="638"/>
      <c r="G7" s="638"/>
      <c r="H7" s="638"/>
      <c r="I7" s="638"/>
      <c r="J7" s="638"/>
      <c r="K7" s="638"/>
      <c r="L7" s="638"/>
      <c r="M7" s="638"/>
      <c r="N7" s="638"/>
      <c r="O7" s="638"/>
      <c r="P7" s="638"/>
      <c r="Q7" s="639"/>
      <c r="R7" s="640">
        <v>3592</v>
      </c>
      <c r="S7" s="641"/>
      <c r="T7" s="641"/>
      <c r="U7" s="641"/>
      <c r="V7" s="641"/>
      <c r="W7" s="641"/>
      <c r="X7" s="641"/>
      <c r="Y7" s="642"/>
      <c r="Z7" s="677">
        <v>0</v>
      </c>
      <c r="AA7" s="677"/>
      <c r="AB7" s="677"/>
      <c r="AC7" s="677"/>
      <c r="AD7" s="678">
        <v>3592</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2242310</v>
      </c>
      <c r="BH7" s="641"/>
      <c r="BI7" s="641"/>
      <c r="BJ7" s="641"/>
      <c r="BK7" s="641"/>
      <c r="BL7" s="641"/>
      <c r="BM7" s="641"/>
      <c r="BN7" s="642"/>
      <c r="BO7" s="677">
        <v>43.4</v>
      </c>
      <c r="BP7" s="677"/>
      <c r="BQ7" s="677"/>
      <c r="BR7" s="677"/>
      <c r="BS7" s="678">
        <v>54234</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2508341</v>
      </c>
      <c r="CS7" s="641"/>
      <c r="CT7" s="641"/>
      <c r="CU7" s="641"/>
      <c r="CV7" s="641"/>
      <c r="CW7" s="641"/>
      <c r="CX7" s="641"/>
      <c r="CY7" s="642"/>
      <c r="CZ7" s="677">
        <v>10.7</v>
      </c>
      <c r="DA7" s="677"/>
      <c r="DB7" s="677"/>
      <c r="DC7" s="677"/>
      <c r="DD7" s="646">
        <v>45663</v>
      </c>
      <c r="DE7" s="641"/>
      <c r="DF7" s="641"/>
      <c r="DG7" s="641"/>
      <c r="DH7" s="641"/>
      <c r="DI7" s="641"/>
      <c r="DJ7" s="641"/>
      <c r="DK7" s="641"/>
      <c r="DL7" s="641"/>
      <c r="DM7" s="641"/>
      <c r="DN7" s="641"/>
      <c r="DO7" s="641"/>
      <c r="DP7" s="642"/>
      <c r="DQ7" s="646">
        <v>2003690</v>
      </c>
      <c r="DR7" s="641"/>
      <c r="DS7" s="641"/>
      <c r="DT7" s="641"/>
      <c r="DU7" s="641"/>
      <c r="DV7" s="641"/>
      <c r="DW7" s="641"/>
      <c r="DX7" s="641"/>
      <c r="DY7" s="641"/>
      <c r="DZ7" s="641"/>
      <c r="EA7" s="641"/>
      <c r="EB7" s="641"/>
      <c r="EC7" s="684"/>
    </row>
    <row r="8" spans="2:143" ht="11.25" customHeight="1">
      <c r="B8" s="637" t="s">
        <v>237</v>
      </c>
      <c r="C8" s="638"/>
      <c r="D8" s="638"/>
      <c r="E8" s="638"/>
      <c r="F8" s="638"/>
      <c r="G8" s="638"/>
      <c r="H8" s="638"/>
      <c r="I8" s="638"/>
      <c r="J8" s="638"/>
      <c r="K8" s="638"/>
      <c r="L8" s="638"/>
      <c r="M8" s="638"/>
      <c r="N8" s="638"/>
      <c r="O8" s="638"/>
      <c r="P8" s="638"/>
      <c r="Q8" s="639"/>
      <c r="R8" s="640">
        <v>11639</v>
      </c>
      <c r="S8" s="641"/>
      <c r="T8" s="641"/>
      <c r="U8" s="641"/>
      <c r="V8" s="641"/>
      <c r="W8" s="641"/>
      <c r="X8" s="641"/>
      <c r="Y8" s="642"/>
      <c r="Z8" s="677">
        <v>0</v>
      </c>
      <c r="AA8" s="677"/>
      <c r="AB8" s="677"/>
      <c r="AC8" s="677"/>
      <c r="AD8" s="678">
        <v>11639</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79209</v>
      </c>
      <c r="BH8" s="641"/>
      <c r="BI8" s="641"/>
      <c r="BJ8" s="641"/>
      <c r="BK8" s="641"/>
      <c r="BL8" s="641"/>
      <c r="BM8" s="641"/>
      <c r="BN8" s="642"/>
      <c r="BO8" s="677">
        <v>1.5</v>
      </c>
      <c r="BP8" s="677"/>
      <c r="BQ8" s="677"/>
      <c r="BR8" s="677"/>
      <c r="BS8" s="646" t="s">
        <v>137</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8306038</v>
      </c>
      <c r="CS8" s="641"/>
      <c r="CT8" s="641"/>
      <c r="CU8" s="641"/>
      <c r="CV8" s="641"/>
      <c r="CW8" s="641"/>
      <c r="CX8" s="641"/>
      <c r="CY8" s="642"/>
      <c r="CZ8" s="677">
        <v>35.299999999999997</v>
      </c>
      <c r="DA8" s="677"/>
      <c r="DB8" s="677"/>
      <c r="DC8" s="677"/>
      <c r="DD8" s="646">
        <v>29251</v>
      </c>
      <c r="DE8" s="641"/>
      <c r="DF8" s="641"/>
      <c r="DG8" s="641"/>
      <c r="DH8" s="641"/>
      <c r="DI8" s="641"/>
      <c r="DJ8" s="641"/>
      <c r="DK8" s="641"/>
      <c r="DL8" s="641"/>
      <c r="DM8" s="641"/>
      <c r="DN8" s="641"/>
      <c r="DO8" s="641"/>
      <c r="DP8" s="642"/>
      <c r="DQ8" s="646">
        <v>4125038</v>
      </c>
      <c r="DR8" s="641"/>
      <c r="DS8" s="641"/>
      <c r="DT8" s="641"/>
      <c r="DU8" s="641"/>
      <c r="DV8" s="641"/>
      <c r="DW8" s="641"/>
      <c r="DX8" s="641"/>
      <c r="DY8" s="641"/>
      <c r="DZ8" s="641"/>
      <c r="EA8" s="641"/>
      <c r="EB8" s="641"/>
      <c r="EC8" s="684"/>
    </row>
    <row r="9" spans="2:143" ht="11.25" customHeight="1">
      <c r="B9" s="637" t="s">
        <v>240</v>
      </c>
      <c r="C9" s="638"/>
      <c r="D9" s="638"/>
      <c r="E9" s="638"/>
      <c r="F9" s="638"/>
      <c r="G9" s="638"/>
      <c r="H9" s="638"/>
      <c r="I9" s="638"/>
      <c r="J9" s="638"/>
      <c r="K9" s="638"/>
      <c r="L9" s="638"/>
      <c r="M9" s="638"/>
      <c r="N9" s="638"/>
      <c r="O9" s="638"/>
      <c r="P9" s="638"/>
      <c r="Q9" s="639"/>
      <c r="R9" s="640">
        <v>7542</v>
      </c>
      <c r="S9" s="641"/>
      <c r="T9" s="641"/>
      <c r="U9" s="641"/>
      <c r="V9" s="641"/>
      <c r="W9" s="641"/>
      <c r="X9" s="641"/>
      <c r="Y9" s="642"/>
      <c r="Z9" s="677">
        <v>0</v>
      </c>
      <c r="AA9" s="677"/>
      <c r="AB9" s="677"/>
      <c r="AC9" s="677"/>
      <c r="AD9" s="678">
        <v>7542</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1869181</v>
      </c>
      <c r="BH9" s="641"/>
      <c r="BI9" s="641"/>
      <c r="BJ9" s="641"/>
      <c r="BK9" s="641"/>
      <c r="BL9" s="641"/>
      <c r="BM9" s="641"/>
      <c r="BN9" s="642"/>
      <c r="BO9" s="677">
        <v>36.200000000000003</v>
      </c>
      <c r="BP9" s="677"/>
      <c r="BQ9" s="677"/>
      <c r="BR9" s="677"/>
      <c r="BS9" s="646" t="s">
        <v>128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1647865</v>
      </c>
      <c r="CS9" s="641"/>
      <c r="CT9" s="641"/>
      <c r="CU9" s="641"/>
      <c r="CV9" s="641"/>
      <c r="CW9" s="641"/>
      <c r="CX9" s="641"/>
      <c r="CY9" s="642"/>
      <c r="CZ9" s="677">
        <v>7</v>
      </c>
      <c r="DA9" s="677"/>
      <c r="DB9" s="677"/>
      <c r="DC9" s="677"/>
      <c r="DD9" s="646">
        <v>205316</v>
      </c>
      <c r="DE9" s="641"/>
      <c r="DF9" s="641"/>
      <c r="DG9" s="641"/>
      <c r="DH9" s="641"/>
      <c r="DI9" s="641"/>
      <c r="DJ9" s="641"/>
      <c r="DK9" s="641"/>
      <c r="DL9" s="641"/>
      <c r="DM9" s="641"/>
      <c r="DN9" s="641"/>
      <c r="DO9" s="641"/>
      <c r="DP9" s="642"/>
      <c r="DQ9" s="646">
        <v>1038765</v>
      </c>
      <c r="DR9" s="641"/>
      <c r="DS9" s="641"/>
      <c r="DT9" s="641"/>
      <c r="DU9" s="641"/>
      <c r="DV9" s="641"/>
      <c r="DW9" s="641"/>
      <c r="DX9" s="641"/>
      <c r="DY9" s="641"/>
      <c r="DZ9" s="641"/>
      <c r="EA9" s="641"/>
      <c r="EB9" s="641"/>
      <c r="EC9" s="684"/>
    </row>
    <row r="10" spans="2:143" ht="11.25" customHeight="1">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137</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124416</v>
      </c>
      <c r="BH10" s="641"/>
      <c r="BI10" s="641"/>
      <c r="BJ10" s="641"/>
      <c r="BK10" s="641"/>
      <c r="BL10" s="641"/>
      <c r="BM10" s="641"/>
      <c r="BN10" s="642"/>
      <c r="BO10" s="677">
        <v>2.4</v>
      </c>
      <c r="BP10" s="677"/>
      <c r="BQ10" s="677"/>
      <c r="BR10" s="677"/>
      <c r="BS10" s="646">
        <v>20689</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69239</v>
      </c>
      <c r="CS10" s="641"/>
      <c r="CT10" s="641"/>
      <c r="CU10" s="641"/>
      <c r="CV10" s="641"/>
      <c r="CW10" s="641"/>
      <c r="CX10" s="641"/>
      <c r="CY10" s="642"/>
      <c r="CZ10" s="677">
        <v>0.3</v>
      </c>
      <c r="DA10" s="677"/>
      <c r="DB10" s="677"/>
      <c r="DC10" s="677"/>
      <c r="DD10" s="646" t="s">
        <v>128</v>
      </c>
      <c r="DE10" s="641"/>
      <c r="DF10" s="641"/>
      <c r="DG10" s="641"/>
      <c r="DH10" s="641"/>
      <c r="DI10" s="641"/>
      <c r="DJ10" s="641"/>
      <c r="DK10" s="641"/>
      <c r="DL10" s="641"/>
      <c r="DM10" s="641"/>
      <c r="DN10" s="641"/>
      <c r="DO10" s="641"/>
      <c r="DP10" s="642"/>
      <c r="DQ10" s="646">
        <v>64459</v>
      </c>
      <c r="DR10" s="641"/>
      <c r="DS10" s="641"/>
      <c r="DT10" s="641"/>
      <c r="DU10" s="641"/>
      <c r="DV10" s="641"/>
      <c r="DW10" s="641"/>
      <c r="DX10" s="641"/>
      <c r="DY10" s="641"/>
      <c r="DZ10" s="641"/>
      <c r="EA10" s="641"/>
      <c r="EB10" s="641"/>
      <c r="EC10" s="684"/>
    </row>
    <row r="11" spans="2:143" ht="11.25" customHeight="1">
      <c r="B11" s="637" t="s">
        <v>246</v>
      </c>
      <c r="C11" s="638"/>
      <c r="D11" s="638"/>
      <c r="E11" s="638"/>
      <c r="F11" s="638"/>
      <c r="G11" s="638"/>
      <c r="H11" s="638"/>
      <c r="I11" s="638"/>
      <c r="J11" s="638"/>
      <c r="K11" s="638"/>
      <c r="L11" s="638"/>
      <c r="M11" s="638"/>
      <c r="N11" s="638"/>
      <c r="O11" s="638"/>
      <c r="P11" s="638"/>
      <c r="Q11" s="639"/>
      <c r="R11" s="640">
        <v>854550</v>
      </c>
      <c r="S11" s="641"/>
      <c r="T11" s="641"/>
      <c r="U11" s="641"/>
      <c r="V11" s="641"/>
      <c r="W11" s="641"/>
      <c r="X11" s="641"/>
      <c r="Y11" s="642"/>
      <c r="Z11" s="643">
        <v>3.6</v>
      </c>
      <c r="AA11" s="644"/>
      <c r="AB11" s="644"/>
      <c r="AC11" s="645"/>
      <c r="AD11" s="646">
        <v>854550</v>
      </c>
      <c r="AE11" s="641"/>
      <c r="AF11" s="641"/>
      <c r="AG11" s="641"/>
      <c r="AH11" s="641"/>
      <c r="AI11" s="641"/>
      <c r="AJ11" s="641"/>
      <c r="AK11" s="642"/>
      <c r="AL11" s="643">
        <v>7.6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169504</v>
      </c>
      <c r="BH11" s="641"/>
      <c r="BI11" s="641"/>
      <c r="BJ11" s="641"/>
      <c r="BK11" s="641"/>
      <c r="BL11" s="641"/>
      <c r="BM11" s="641"/>
      <c r="BN11" s="642"/>
      <c r="BO11" s="677">
        <v>3.3</v>
      </c>
      <c r="BP11" s="677"/>
      <c r="BQ11" s="677"/>
      <c r="BR11" s="677"/>
      <c r="BS11" s="646">
        <v>33545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1107343</v>
      </c>
      <c r="CS11" s="641"/>
      <c r="CT11" s="641"/>
      <c r="CU11" s="641"/>
      <c r="CV11" s="641"/>
      <c r="CW11" s="641"/>
      <c r="CX11" s="641"/>
      <c r="CY11" s="642"/>
      <c r="CZ11" s="677">
        <v>4.7</v>
      </c>
      <c r="DA11" s="677"/>
      <c r="DB11" s="677"/>
      <c r="DC11" s="677"/>
      <c r="DD11" s="646">
        <v>1045653</v>
      </c>
      <c r="DE11" s="641"/>
      <c r="DF11" s="641"/>
      <c r="DG11" s="641"/>
      <c r="DH11" s="641"/>
      <c r="DI11" s="641"/>
      <c r="DJ11" s="641"/>
      <c r="DK11" s="641"/>
      <c r="DL11" s="641"/>
      <c r="DM11" s="641"/>
      <c r="DN11" s="641"/>
      <c r="DO11" s="641"/>
      <c r="DP11" s="642"/>
      <c r="DQ11" s="646">
        <v>52133</v>
      </c>
      <c r="DR11" s="641"/>
      <c r="DS11" s="641"/>
      <c r="DT11" s="641"/>
      <c r="DU11" s="641"/>
      <c r="DV11" s="641"/>
      <c r="DW11" s="641"/>
      <c r="DX11" s="641"/>
      <c r="DY11" s="641"/>
      <c r="DZ11" s="641"/>
      <c r="EA11" s="641"/>
      <c r="EB11" s="641"/>
      <c r="EC11" s="684"/>
    </row>
    <row r="12" spans="2:143" ht="11.25" customHeight="1">
      <c r="B12" s="637" t="s">
        <v>249</v>
      </c>
      <c r="C12" s="638"/>
      <c r="D12" s="638"/>
      <c r="E12" s="638"/>
      <c r="F12" s="638"/>
      <c r="G12" s="638"/>
      <c r="H12" s="638"/>
      <c r="I12" s="638"/>
      <c r="J12" s="638"/>
      <c r="K12" s="638"/>
      <c r="L12" s="638"/>
      <c r="M12" s="638"/>
      <c r="N12" s="638"/>
      <c r="O12" s="638"/>
      <c r="P12" s="638"/>
      <c r="Q12" s="639"/>
      <c r="R12" s="640">
        <v>8904</v>
      </c>
      <c r="S12" s="641"/>
      <c r="T12" s="641"/>
      <c r="U12" s="641"/>
      <c r="V12" s="641"/>
      <c r="W12" s="641"/>
      <c r="X12" s="641"/>
      <c r="Y12" s="642"/>
      <c r="Z12" s="677">
        <v>0</v>
      </c>
      <c r="AA12" s="677"/>
      <c r="AB12" s="677"/>
      <c r="AC12" s="677"/>
      <c r="AD12" s="678">
        <v>8904</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1902061</v>
      </c>
      <c r="BH12" s="641"/>
      <c r="BI12" s="641"/>
      <c r="BJ12" s="641"/>
      <c r="BK12" s="641"/>
      <c r="BL12" s="641"/>
      <c r="BM12" s="641"/>
      <c r="BN12" s="642"/>
      <c r="BO12" s="677">
        <v>36.799999999999997</v>
      </c>
      <c r="BP12" s="677"/>
      <c r="BQ12" s="677"/>
      <c r="BR12" s="677"/>
      <c r="BS12" s="646" t="s">
        <v>128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331208</v>
      </c>
      <c r="CS12" s="641"/>
      <c r="CT12" s="641"/>
      <c r="CU12" s="641"/>
      <c r="CV12" s="641"/>
      <c r="CW12" s="641"/>
      <c r="CX12" s="641"/>
      <c r="CY12" s="642"/>
      <c r="CZ12" s="677">
        <v>1.4</v>
      </c>
      <c r="DA12" s="677"/>
      <c r="DB12" s="677"/>
      <c r="DC12" s="677"/>
      <c r="DD12" s="646" t="s">
        <v>128</v>
      </c>
      <c r="DE12" s="641"/>
      <c r="DF12" s="641"/>
      <c r="DG12" s="641"/>
      <c r="DH12" s="641"/>
      <c r="DI12" s="641"/>
      <c r="DJ12" s="641"/>
      <c r="DK12" s="641"/>
      <c r="DL12" s="641"/>
      <c r="DM12" s="641"/>
      <c r="DN12" s="641"/>
      <c r="DO12" s="641"/>
      <c r="DP12" s="642"/>
      <c r="DQ12" s="646">
        <v>193128</v>
      </c>
      <c r="DR12" s="641"/>
      <c r="DS12" s="641"/>
      <c r="DT12" s="641"/>
      <c r="DU12" s="641"/>
      <c r="DV12" s="641"/>
      <c r="DW12" s="641"/>
      <c r="DX12" s="641"/>
      <c r="DY12" s="641"/>
      <c r="DZ12" s="641"/>
      <c r="EA12" s="641"/>
      <c r="EB12" s="641"/>
      <c r="EC12" s="684"/>
    </row>
    <row r="13" spans="2:143" ht="11.25" customHeight="1">
      <c r="B13" s="637" t="s">
        <v>252</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137</v>
      </c>
      <c r="AA13" s="677"/>
      <c r="AB13" s="677"/>
      <c r="AC13" s="677"/>
      <c r="AD13" s="678" t="s">
        <v>128</v>
      </c>
      <c r="AE13" s="678"/>
      <c r="AF13" s="678"/>
      <c r="AG13" s="678"/>
      <c r="AH13" s="678"/>
      <c r="AI13" s="678"/>
      <c r="AJ13" s="678"/>
      <c r="AK13" s="678"/>
      <c r="AL13" s="643" t="s">
        <v>137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1859612</v>
      </c>
      <c r="BH13" s="641"/>
      <c r="BI13" s="641"/>
      <c r="BJ13" s="641"/>
      <c r="BK13" s="641"/>
      <c r="BL13" s="641"/>
      <c r="BM13" s="641"/>
      <c r="BN13" s="642"/>
      <c r="BO13" s="677">
        <v>36</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3554581</v>
      </c>
      <c r="CS13" s="641"/>
      <c r="CT13" s="641"/>
      <c r="CU13" s="641"/>
      <c r="CV13" s="641"/>
      <c r="CW13" s="641"/>
      <c r="CX13" s="641"/>
      <c r="CY13" s="642"/>
      <c r="CZ13" s="677">
        <v>15.1</v>
      </c>
      <c r="DA13" s="677"/>
      <c r="DB13" s="677"/>
      <c r="DC13" s="677"/>
      <c r="DD13" s="646">
        <v>1973487</v>
      </c>
      <c r="DE13" s="641"/>
      <c r="DF13" s="641"/>
      <c r="DG13" s="641"/>
      <c r="DH13" s="641"/>
      <c r="DI13" s="641"/>
      <c r="DJ13" s="641"/>
      <c r="DK13" s="641"/>
      <c r="DL13" s="641"/>
      <c r="DM13" s="641"/>
      <c r="DN13" s="641"/>
      <c r="DO13" s="641"/>
      <c r="DP13" s="642"/>
      <c r="DQ13" s="646">
        <v>1602488</v>
      </c>
      <c r="DR13" s="641"/>
      <c r="DS13" s="641"/>
      <c r="DT13" s="641"/>
      <c r="DU13" s="641"/>
      <c r="DV13" s="641"/>
      <c r="DW13" s="641"/>
      <c r="DX13" s="641"/>
      <c r="DY13" s="641"/>
      <c r="DZ13" s="641"/>
      <c r="EA13" s="641"/>
      <c r="EB13" s="641"/>
      <c r="EC13" s="684"/>
    </row>
    <row r="14" spans="2:143" ht="11.25" customHeight="1">
      <c r="B14" s="637" t="s">
        <v>255</v>
      </c>
      <c r="C14" s="638"/>
      <c r="D14" s="638"/>
      <c r="E14" s="638"/>
      <c r="F14" s="638"/>
      <c r="G14" s="638"/>
      <c r="H14" s="638"/>
      <c r="I14" s="638"/>
      <c r="J14" s="638"/>
      <c r="K14" s="638"/>
      <c r="L14" s="638"/>
      <c r="M14" s="638"/>
      <c r="N14" s="638"/>
      <c r="O14" s="638"/>
      <c r="P14" s="638"/>
      <c r="Q14" s="639"/>
      <c r="R14" s="640">
        <v>16411</v>
      </c>
      <c r="S14" s="641"/>
      <c r="T14" s="641"/>
      <c r="U14" s="641"/>
      <c r="V14" s="641"/>
      <c r="W14" s="641"/>
      <c r="X14" s="641"/>
      <c r="Y14" s="642"/>
      <c r="Z14" s="677">
        <v>0.1</v>
      </c>
      <c r="AA14" s="677"/>
      <c r="AB14" s="677"/>
      <c r="AC14" s="677"/>
      <c r="AD14" s="678">
        <v>16411</v>
      </c>
      <c r="AE14" s="678"/>
      <c r="AF14" s="678"/>
      <c r="AG14" s="678"/>
      <c r="AH14" s="678"/>
      <c r="AI14" s="678"/>
      <c r="AJ14" s="678"/>
      <c r="AK14" s="678"/>
      <c r="AL14" s="643">
        <v>0.1</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98279</v>
      </c>
      <c r="BH14" s="641"/>
      <c r="BI14" s="641"/>
      <c r="BJ14" s="641"/>
      <c r="BK14" s="641"/>
      <c r="BL14" s="641"/>
      <c r="BM14" s="641"/>
      <c r="BN14" s="642"/>
      <c r="BO14" s="677">
        <v>1.9</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1437174</v>
      </c>
      <c r="CS14" s="641"/>
      <c r="CT14" s="641"/>
      <c r="CU14" s="641"/>
      <c r="CV14" s="641"/>
      <c r="CW14" s="641"/>
      <c r="CX14" s="641"/>
      <c r="CY14" s="642"/>
      <c r="CZ14" s="677">
        <v>6.1</v>
      </c>
      <c r="DA14" s="677"/>
      <c r="DB14" s="677"/>
      <c r="DC14" s="677"/>
      <c r="DD14" s="646">
        <v>694090</v>
      </c>
      <c r="DE14" s="641"/>
      <c r="DF14" s="641"/>
      <c r="DG14" s="641"/>
      <c r="DH14" s="641"/>
      <c r="DI14" s="641"/>
      <c r="DJ14" s="641"/>
      <c r="DK14" s="641"/>
      <c r="DL14" s="641"/>
      <c r="DM14" s="641"/>
      <c r="DN14" s="641"/>
      <c r="DO14" s="641"/>
      <c r="DP14" s="642"/>
      <c r="DQ14" s="646">
        <v>879982</v>
      </c>
      <c r="DR14" s="641"/>
      <c r="DS14" s="641"/>
      <c r="DT14" s="641"/>
      <c r="DU14" s="641"/>
      <c r="DV14" s="641"/>
      <c r="DW14" s="641"/>
      <c r="DX14" s="641"/>
      <c r="DY14" s="641"/>
      <c r="DZ14" s="641"/>
      <c r="EA14" s="641"/>
      <c r="EB14" s="641"/>
      <c r="EC14" s="684"/>
    </row>
    <row r="15" spans="2:143" ht="11.25" customHeight="1">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395716</v>
      </c>
      <c r="BH15" s="641"/>
      <c r="BI15" s="641"/>
      <c r="BJ15" s="641"/>
      <c r="BK15" s="641"/>
      <c r="BL15" s="641"/>
      <c r="BM15" s="641"/>
      <c r="BN15" s="642"/>
      <c r="BO15" s="677">
        <v>7.7</v>
      </c>
      <c r="BP15" s="677"/>
      <c r="BQ15" s="677"/>
      <c r="BR15" s="677"/>
      <c r="BS15" s="646" t="s">
        <v>128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1949002</v>
      </c>
      <c r="CS15" s="641"/>
      <c r="CT15" s="641"/>
      <c r="CU15" s="641"/>
      <c r="CV15" s="641"/>
      <c r="CW15" s="641"/>
      <c r="CX15" s="641"/>
      <c r="CY15" s="642"/>
      <c r="CZ15" s="677">
        <v>8.3000000000000007</v>
      </c>
      <c r="DA15" s="677"/>
      <c r="DB15" s="677"/>
      <c r="DC15" s="677"/>
      <c r="DD15" s="646">
        <v>349396</v>
      </c>
      <c r="DE15" s="641"/>
      <c r="DF15" s="641"/>
      <c r="DG15" s="641"/>
      <c r="DH15" s="641"/>
      <c r="DI15" s="641"/>
      <c r="DJ15" s="641"/>
      <c r="DK15" s="641"/>
      <c r="DL15" s="641"/>
      <c r="DM15" s="641"/>
      <c r="DN15" s="641"/>
      <c r="DO15" s="641"/>
      <c r="DP15" s="642"/>
      <c r="DQ15" s="646">
        <v>1194500</v>
      </c>
      <c r="DR15" s="641"/>
      <c r="DS15" s="641"/>
      <c r="DT15" s="641"/>
      <c r="DU15" s="641"/>
      <c r="DV15" s="641"/>
      <c r="DW15" s="641"/>
      <c r="DX15" s="641"/>
      <c r="DY15" s="641"/>
      <c r="DZ15" s="641"/>
      <c r="EA15" s="641"/>
      <c r="EB15" s="641"/>
      <c r="EC15" s="684"/>
    </row>
    <row r="16" spans="2:143" ht="11.25" customHeight="1">
      <c r="B16" s="637" t="s">
        <v>261</v>
      </c>
      <c r="C16" s="638"/>
      <c r="D16" s="638"/>
      <c r="E16" s="638"/>
      <c r="F16" s="638"/>
      <c r="G16" s="638"/>
      <c r="H16" s="638"/>
      <c r="I16" s="638"/>
      <c r="J16" s="638"/>
      <c r="K16" s="638"/>
      <c r="L16" s="638"/>
      <c r="M16" s="638"/>
      <c r="N16" s="638"/>
      <c r="O16" s="638"/>
      <c r="P16" s="638"/>
      <c r="Q16" s="639"/>
      <c r="R16" s="640">
        <v>4739</v>
      </c>
      <c r="S16" s="641"/>
      <c r="T16" s="641"/>
      <c r="U16" s="641"/>
      <c r="V16" s="641"/>
      <c r="W16" s="641"/>
      <c r="X16" s="641"/>
      <c r="Y16" s="642"/>
      <c r="Z16" s="677">
        <v>0</v>
      </c>
      <c r="AA16" s="677"/>
      <c r="AB16" s="677"/>
      <c r="AC16" s="677"/>
      <c r="AD16" s="678">
        <v>4739</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60055</v>
      </c>
      <c r="CS16" s="641"/>
      <c r="CT16" s="641"/>
      <c r="CU16" s="641"/>
      <c r="CV16" s="641"/>
      <c r="CW16" s="641"/>
      <c r="CX16" s="641"/>
      <c r="CY16" s="642"/>
      <c r="CZ16" s="677">
        <v>0.3</v>
      </c>
      <c r="DA16" s="677"/>
      <c r="DB16" s="677"/>
      <c r="DC16" s="677"/>
      <c r="DD16" s="646" t="s">
        <v>128</v>
      </c>
      <c r="DE16" s="641"/>
      <c r="DF16" s="641"/>
      <c r="DG16" s="641"/>
      <c r="DH16" s="641"/>
      <c r="DI16" s="641"/>
      <c r="DJ16" s="641"/>
      <c r="DK16" s="641"/>
      <c r="DL16" s="641"/>
      <c r="DM16" s="641"/>
      <c r="DN16" s="641"/>
      <c r="DO16" s="641"/>
      <c r="DP16" s="642"/>
      <c r="DQ16" s="646">
        <v>8550</v>
      </c>
      <c r="DR16" s="641"/>
      <c r="DS16" s="641"/>
      <c r="DT16" s="641"/>
      <c r="DU16" s="641"/>
      <c r="DV16" s="641"/>
      <c r="DW16" s="641"/>
      <c r="DX16" s="641"/>
      <c r="DY16" s="641"/>
      <c r="DZ16" s="641"/>
      <c r="EA16" s="641"/>
      <c r="EB16" s="641"/>
      <c r="EC16" s="684"/>
    </row>
    <row r="17" spans="2:133" ht="11.25" customHeight="1">
      <c r="B17" s="637" t="s">
        <v>264</v>
      </c>
      <c r="C17" s="638"/>
      <c r="D17" s="638"/>
      <c r="E17" s="638"/>
      <c r="F17" s="638"/>
      <c r="G17" s="638"/>
      <c r="H17" s="638"/>
      <c r="I17" s="638"/>
      <c r="J17" s="638"/>
      <c r="K17" s="638"/>
      <c r="L17" s="638"/>
      <c r="M17" s="638"/>
      <c r="N17" s="638"/>
      <c r="O17" s="638"/>
      <c r="P17" s="638"/>
      <c r="Q17" s="639"/>
      <c r="R17" s="640">
        <v>87373</v>
      </c>
      <c r="S17" s="641"/>
      <c r="T17" s="641"/>
      <c r="U17" s="641"/>
      <c r="V17" s="641"/>
      <c r="W17" s="641"/>
      <c r="X17" s="641"/>
      <c r="Y17" s="642"/>
      <c r="Z17" s="677">
        <v>0.4</v>
      </c>
      <c r="AA17" s="677"/>
      <c r="AB17" s="677"/>
      <c r="AC17" s="677"/>
      <c r="AD17" s="678">
        <v>87373</v>
      </c>
      <c r="AE17" s="678"/>
      <c r="AF17" s="678"/>
      <c r="AG17" s="678"/>
      <c r="AH17" s="678"/>
      <c r="AI17" s="678"/>
      <c r="AJ17" s="678"/>
      <c r="AK17" s="678"/>
      <c r="AL17" s="643">
        <v>0.8</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266</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2388132</v>
      </c>
      <c r="CS17" s="641"/>
      <c r="CT17" s="641"/>
      <c r="CU17" s="641"/>
      <c r="CV17" s="641"/>
      <c r="CW17" s="641"/>
      <c r="CX17" s="641"/>
      <c r="CY17" s="642"/>
      <c r="CZ17" s="677">
        <v>10.1</v>
      </c>
      <c r="DA17" s="677"/>
      <c r="DB17" s="677"/>
      <c r="DC17" s="677"/>
      <c r="DD17" s="646" t="s">
        <v>128</v>
      </c>
      <c r="DE17" s="641"/>
      <c r="DF17" s="641"/>
      <c r="DG17" s="641"/>
      <c r="DH17" s="641"/>
      <c r="DI17" s="641"/>
      <c r="DJ17" s="641"/>
      <c r="DK17" s="641"/>
      <c r="DL17" s="641"/>
      <c r="DM17" s="641"/>
      <c r="DN17" s="641"/>
      <c r="DO17" s="641"/>
      <c r="DP17" s="642"/>
      <c r="DQ17" s="646">
        <v>2245632</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31916</v>
      </c>
      <c r="S18" s="641"/>
      <c r="T18" s="641"/>
      <c r="U18" s="641"/>
      <c r="V18" s="641"/>
      <c r="W18" s="641"/>
      <c r="X18" s="641"/>
      <c r="Y18" s="642"/>
      <c r="Z18" s="677">
        <v>0.1</v>
      </c>
      <c r="AA18" s="677"/>
      <c r="AB18" s="677"/>
      <c r="AC18" s="677"/>
      <c r="AD18" s="678">
        <v>31916</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266</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2430</v>
      </c>
      <c r="S19" s="641"/>
      <c r="T19" s="641"/>
      <c r="U19" s="641"/>
      <c r="V19" s="641"/>
      <c r="W19" s="641"/>
      <c r="X19" s="641"/>
      <c r="Y19" s="642"/>
      <c r="Z19" s="677">
        <v>0</v>
      </c>
      <c r="AA19" s="677"/>
      <c r="AB19" s="677"/>
      <c r="AC19" s="677"/>
      <c r="AD19" s="678">
        <v>2430</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528898</v>
      </c>
      <c r="BH19" s="641"/>
      <c r="BI19" s="641"/>
      <c r="BJ19" s="641"/>
      <c r="BK19" s="641"/>
      <c r="BL19" s="641"/>
      <c r="BM19" s="641"/>
      <c r="BN19" s="642"/>
      <c r="BO19" s="677">
        <v>10.199999999999999</v>
      </c>
      <c r="BP19" s="677"/>
      <c r="BQ19" s="677"/>
      <c r="BR19" s="677"/>
      <c r="BS19" s="646" t="s">
        <v>137</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941</v>
      </c>
      <c r="S20" s="641"/>
      <c r="T20" s="641"/>
      <c r="U20" s="641"/>
      <c r="V20" s="641"/>
      <c r="W20" s="641"/>
      <c r="X20" s="641"/>
      <c r="Y20" s="642"/>
      <c r="Z20" s="677">
        <v>0</v>
      </c>
      <c r="AA20" s="677"/>
      <c r="AB20" s="677"/>
      <c r="AC20" s="677"/>
      <c r="AD20" s="678">
        <v>941</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528898</v>
      </c>
      <c r="BH20" s="641"/>
      <c r="BI20" s="641"/>
      <c r="BJ20" s="641"/>
      <c r="BK20" s="641"/>
      <c r="BL20" s="641"/>
      <c r="BM20" s="641"/>
      <c r="BN20" s="642"/>
      <c r="BO20" s="677">
        <v>10.199999999999999</v>
      </c>
      <c r="BP20" s="677"/>
      <c r="BQ20" s="677"/>
      <c r="BR20" s="677"/>
      <c r="BS20" s="646" t="s">
        <v>128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23547604</v>
      </c>
      <c r="CS20" s="641"/>
      <c r="CT20" s="641"/>
      <c r="CU20" s="641"/>
      <c r="CV20" s="641"/>
      <c r="CW20" s="641"/>
      <c r="CX20" s="641"/>
      <c r="CY20" s="642"/>
      <c r="CZ20" s="677">
        <v>100</v>
      </c>
      <c r="DA20" s="677"/>
      <c r="DB20" s="677"/>
      <c r="DC20" s="677"/>
      <c r="DD20" s="646">
        <v>4342856</v>
      </c>
      <c r="DE20" s="641"/>
      <c r="DF20" s="641"/>
      <c r="DG20" s="641"/>
      <c r="DH20" s="641"/>
      <c r="DI20" s="641"/>
      <c r="DJ20" s="641"/>
      <c r="DK20" s="641"/>
      <c r="DL20" s="641"/>
      <c r="DM20" s="641"/>
      <c r="DN20" s="641"/>
      <c r="DO20" s="641"/>
      <c r="DP20" s="642"/>
      <c r="DQ20" s="646">
        <v>13596991</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52086</v>
      </c>
      <c r="S21" s="641"/>
      <c r="T21" s="641"/>
      <c r="U21" s="641"/>
      <c r="V21" s="641"/>
      <c r="W21" s="641"/>
      <c r="X21" s="641"/>
      <c r="Y21" s="642"/>
      <c r="Z21" s="677">
        <v>0.2</v>
      </c>
      <c r="AA21" s="677"/>
      <c r="AB21" s="677"/>
      <c r="AC21" s="677"/>
      <c r="AD21" s="678">
        <v>52086</v>
      </c>
      <c r="AE21" s="678"/>
      <c r="AF21" s="678"/>
      <c r="AG21" s="678"/>
      <c r="AH21" s="678"/>
      <c r="AI21" s="678"/>
      <c r="AJ21" s="678"/>
      <c r="AK21" s="678"/>
      <c r="AL21" s="643">
        <v>0.5</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171279</v>
      </c>
      <c r="BH21" s="641"/>
      <c r="BI21" s="641"/>
      <c r="BJ21" s="641"/>
      <c r="BK21" s="641"/>
      <c r="BL21" s="641"/>
      <c r="BM21" s="641"/>
      <c r="BN21" s="642"/>
      <c r="BO21" s="677">
        <v>3.3</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5732381</v>
      </c>
      <c r="S22" s="641"/>
      <c r="T22" s="641"/>
      <c r="U22" s="641"/>
      <c r="V22" s="641"/>
      <c r="W22" s="641"/>
      <c r="X22" s="641"/>
      <c r="Y22" s="642"/>
      <c r="Z22" s="677">
        <v>23.8</v>
      </c>
      <c r="AA22" s="677"/>
      <c r="AB22" s="677"/>
      <c r="AC22" s="677"/>
      <c r="AD22" s="678">
        <v>5264256</v>
      </c>
      <c r="AE22" s="678"/>
      <c r="AF22" s="678"/>
      <c r="AG22" s="678"/>
      <c r="AH22" s="678"/>
      <c r="AI22" s="678"/>
      <c r="AJ22" s="678"/>
      <c r="AK22" s="678"/>
      <c r="AL22" s="643">
        <v>46.8</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5264256</v>
      </c>
      <c r="S23" s="641"/>
      <c r="T23" s="641"/>
      <c r="U23" s="641"/>
      <c r="V23" s="641"/>
      <c r="W23" s="641"/>
      <c r="X23" s="641"/>
      <c r="Y23" s="642"/>
      <c r="Z23" s="677">
        <v>21.9</v>
      </c>
      <c r="AA23" s="677"/>
      <c r="AB23" s="677"/>
      <c r="AC23" s="677"/>
      <c r="AD23" s="678">
        <v>5264256</v>
      </c>
      <c r="AE23" s="678"/>
      <c r="AF23" s="678"/>
      <c r="AG23" s="678"/>
      <c r="AH23" s="678"/>
      <c r="AI23" s="678"/>
      <c r="AJ23" s="678"/>
      <c r="AK23" s="678"/>
      <c r="AL23" s="643">
        <v>46.8</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357619</v>
      </c>
      <c r="BH23" s="641"/>
      <c r="BI23" s="641"/>
      <c r="BJ23" s="641"/>
      <c r="BK23" s="641"/>
      <c r="BL23" s="641"/>
      <c r="BM23" s="641"/>
      <c r="BN23" s="642"/>
      <c r="BO23" s="677">
        <v>6.9</v>
      </c>
      <c r="BP23" s="677"/>
      <c r="BQ23" s="677"/>
      <c r="BR23" s="677"/>
      <c r="BS23" s="646" t="s">
        <v>137</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468091</v>
      </c>
      <c r="S24" s="641"/>
      <c r="T24" s="641"/>
      <c r="U24" s="641"/>
      <c r="V24" s="641"/>
      <c r="W24" s="641"/>
      <c r="X24" s="641"/>
      <c r="Y24" s="642"/>
      <c r="Z24" s="677">
        <v>1.9</v>
      </c>
      <c r="AA24" s="677"/>
      <c r="AB24" s="677"/>
      <c r="AC24" s="677"/>
      <c r="AD24" s="678" t="s">
        <v>128</v>
      </c>
      <c r="AE24" s="678"/>
      <c r="AF24" s="678"/>
      <c r="AG24" s="678"/>
      <c r="AH24" s="678"/>
      <c r="AI24" s="678"/>
      <c r="AJ24" s="678"/>
      <c r="AK24" s="678"/>
      <c r="AL24" s="643" t="s">
        <v>128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10964998</v>
      </c>
      <c r="CS24" s="696"/>
      <c r="CT24" s="696"/>
      <c r="CU24" s="696"/>
      <c r="CV24" s="696"/>
      <c r="CW24" s="696"/>
      <c r="CX24" s="696"/>
      <c r="CY24" s="739"/>
      <c r="CZ24" s="740">
        <v>46.6</v>
      </c>
      <c r="DA24" s="713"/>
      <c r="DB24" s="713"/>
      <c r="DC24" s="743"/>
      <c r="DD24" s="738">
        <v>6875320</v>
      </c>
      <c r="DE24" s="696"/>
      <c r="DF24" s="696"/>
      <c r="DG24" s="696"/>
      <c r="DH24" s="696"/>
      <c r="DI24" s="696"/>
      <c r="DJ24" s="696"/>
      <c r="DK24" s="739"/>
      <c r="DL24" s="738">
        <v>6782648</v>
      </c>
      <c r="DM24" s="696"/>
      <c r="DN24" s="696"/>
      <c r="DO24" s="696"/>
      <c r="DP24" s="696"/>
      <c r="DQ24" s="696"/>
      <c r="DR24" s="696"/>
      <c r="DS24" s="696"/>
      <c r="DT24" s="696"/>
      <c r="DU24" s="696"/>
      <c r="DV24" s="739"/>
      <c r="DW24" s="740">
        <v>57.7</v>
      </c>
      <c r="DX24" s="713"/>
      <c r="DY24" s="713"/>
      <c r="DZ24" s="713"/>
      <c r="EA24" s="713"/>
      <c r="EB24" s="713"/>
      <c r="EC24" s="741"/>
    </row>
    <row r="25" spans="2:133" ht="11.25" customHeight="1">
      <c r="B25" s="637" t="s">
        <v>292</v>
      </c>
      <c r="C25" s="638"/>
      <c r="D25" s="638"/>
      <c r="E25" s="638"/>
      <c r="F25" s="638"/>
      <c r="G25" s="638"/>
      <c r="H25" s="638"/>
      <c r="I25" s="638"/>
      <c r="J25" s="638"/>
      <c r="K25" s="638"/>
      <c r="L25" s="638"/>
      <c r="M25" s="638"/>
      <c r="N25" s="638"/>
      <c r="O25" s="638"/>
      <c r="P25" s="638"/>
      <c r="Q25" s="639"/>
      <c r="R25" s="640">
        <v>34</v>
      </c>
      <c r="S25" s="641"/>
      <c r="T25" s="641"/>
      <c r="U25" s="641"/>
      <c r="V25" s="641"/>
      <c r="W25" s="641"/>
      <c r="X25" s="641"/>
      <c r="Y25" s="642"/>
      <c r="Z25" s="677">
        <v>0</v>
      </c>
      <c r="AA25" s="677"/>
      <c r="AB25" s="677"/>
      <c r="AC25" s="677"/>
      <c r="AD25" s="678" t="s">
        <v>128</v>
      </c>
      <c r="AE25" s="678"/>
      <c r="AF25" s="678"/>
      <c r="AG25" s="678"/>
      <c r="AH25" s="678"/>
      <c r="AI25" s="678"/>
      <c r="AJ25" s="678"/>
      <c r="AK25" s="678"/>
      <c r="AL25" s="643" t="s">
        <v>137</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137</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3401668</v>
      </c>
      <c r="CS25" s="659"/>
      <c r="CT25" s="659"/>
      <c r="CU25" s="659"/>
      <c r="CV25" s="659"/>
      <c r="CW25" s="659"/>
      <c r="CX25" s="659"/>
      <c r="CY25" s="660"/>
      <c r="CZ25" s="643">
        <v>14.4</v>
      </c>
      <c r="DA25" s="661"/>
      <c r="DB25" s="661"/>
      <c r="DC25" s="662"/>
      <c r="DD25" s="646">
        <v>3129718</v>
      </c>
      <c r="DE25" s="659"/>
      <c r="DF25" s="659"/>
      <c r="DG25" s="659"/>
      <c r="DH25" s="659"/>
      <c r="DI25" s="659"/>
      <c r="DJ25" s="659"/>
      <c r="DK25" s="660"/>
      <c r="DL25" s="646">
        <v>3058233</v>
      </c>
      <c r="DM25" s="659"/>
      <c r="DN25" s="659"/>
      <c r="DO25" s="659"/>
      <c r="DP25" s="659"/>
      <c r="DQ25" s="659"/>
      <c r="DR25" s="659"/>
      <c r="DS25" s="659"/>
      <c r="DT25" s="659"/>
      <c r="DU25" s="659"/>
      <c r="DV25" s="660"/>
      <c r="DW25" s="643">
        <v>26</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12043742</v>
      </c>
      <c r="S26" s="641"/>
      <c r="T26" s="641"/>
      <c r="U26" s="641"/>
      <c r="V26" s="641"/>
      <c r="W26" s="641"/>
      <c r="X26" s="641"/>
      <c r="Y26" s="642"/>
      <c r="Z26" s="677">
        <v>50.1</v>
      </c>
      <c r="AA26" s="677"/>
      <c r="AB26" s="677"/>
      <c r="AC26" s="677"/>
      <c r="AD26" s="678">
        <v>11217998</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137</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2070100</v>
      </c>
      <c r="CS26" s="641"/>
      <c r="CT26" s="641"/>
      <c r="CU26" s="641"/>
      <c r="CV26" s="641"/>
      <c r="CW26" s="641"/>
      <c r="CX26" s="641"/>
      <c r="CY26" s="642"/>
      <c r="CZ26" s="643">
        <v>8.8000000000000007</v>
      </c>
      <c r="DA26" s="661"/>
      <c r="DB26" s="661"/>
      <c r="DC26" s="662"/>
      <c r="DD26" s="646">
        <v>1812833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5202</v>
      </c>
      <c r="S27" s="641"/>
      <c r="T27" s="641"/>
      <c r="U27" s="641"/>
      <c r="V27" s="641"/>
      <c r="W27" s="641"/>
      <c r="X27" s="641"/>
      <c r="Y27" s="642"/>
      <c r="Z27" s="677">
        <v>0</v>
      </c>
      <c r="AA27" s="677"/>
      <c r="AB27" s="677"/>
      <c r="AC27" s="677"/>
      <c r="AD27" s="678">
        <v>5202</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5167264</v>
      </c>
      <c r="BH27" s="641"/>
      <c r="BI27" s="641"/>
      <c r="BJ27" s="641"/>
      <c r="BK27" s="641"/>
      <c r="BL27" s="641"/>
      <c r="BM27" s="641"/>
      <c r="BN27" s="642"/>
      <c r="BO27" s="677">
        <v>100</v>
      </c>
      <c r="BP27" s="677"/>
      <c r="BQ27" s="677"/>
      <c r="BR27" s="677"/>
      <c r="BS27" s="646">
        <v>54234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5175388</v>
      </c>
      <c r="CS27" s="659"/>
      <c r="CT27" s="659"/>
      <c r="CU27" s="659"/>
      <c r="CV27" s="659"/>
      <c r="CW27" s="659"/>
      <c r="CX27" s="659"/>
      <c r="CY27" s="660"/>
      <c r="CZ27" s="643">
        <v>22</v>
      </c>
      <c r="DA27" s="661"/>
      <c r="DB27" s="661"/>
      <c r="DC27" s="662"/>
      <c r="DD27" s="646">
        <v>1500160</v>
      </c>
      <c r="DE27" s="659"/>
      <c r="DF27" s="659"/>
      <c r="DG27" s="659"/>
      <c r="DH27" s="659"/>
      <c r="DI27" s="659"/>
      <c r="DJ27" s="659"/>
      <c r="DK27" s="660"/>
      <c r="DL27" s="646">
        <v>1482659</v>
      </c>
      <c r="DM27" s="659"/>
      <c r="DN27" s="659"/>
      <c r="DO27" s="659"/>
      <c r="DP27" s="659"/>
      <c r="DQ27" s="659"/>
      <c r="DR27" s="659"/>
      <c r="DS27" s="659"/>
      <c r="DT27" s="659"/>
      <c r="DU27" s="659"/>
      <c r="DV27" s="660"/>
      <c r="DW27" s="643">
        <v>12.6</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45334</v>
      </c>
      <c r="S28" s="641"/>
      <c r="T28" s="641"/>
      <c r="U28" s="641"/>
      <c r="V28" s="641"/>
      <c r="W28" s="641"/>
      <c r="X28" s="641"/>
      <c r="Y28" s="642"/>
      <c r="Z28" s="677">
        <v>0.2</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2387942</v>
      </c>
      <c r="CS28" s="641"/>
      <c r="CT28" s="641"/>
      <c r="CU28" s="641"/>
      <c r="CV28" s="641"/>
      <c r="CW28" s="641"/>
      <c r="CX28" s="641"/>
      <c r="CY28" s="642"/>
      <c r="CZ28" s="643">
        <v>10.1</v>
      </c>
      <c r="DA28" s="661"/>
      <c r="DB28" s="661"/>
      <c r="DC28" s="662"/>
      <c r="DD28" s="646">
        <v>2245442</v>
      </c>
      <c r="DE28" s="641"/>
      <c r="DF28" s="641"/>
      <c r="DG28" s="641"/>
      <c r="DH28" s="641"/>
      <c r="DI28" s="641"/>
      <c r="DJ28" s="641"/>
      <c r="DK28" s="642"/>
      <c r="DL28" s="646">
        <v>2241756</v>
      </c>
      <c r="DM28" s="641"/>
      <c r="DN28" s="641"/>
      <c r="DO28" s="641"/>
      <c r="DP28" s="641"/>
      <c r="DQ28" s="641"/>
      <c r="DR28" s="641"/>
      <c r="DS28" s="641"/>
      <c r="DT28" s="641"/>
      <c r="DU28" s="641"/>
      <c r="DV28" s="642"/>
      <c r="DW28" s="643">
        <v>19.100000000000001</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397560</v>
      </c>
      <c r="S29" s="641"/>
      <c r="T29" s="641"/>
      <c r="U29" s="641"/>
      <c r="V29" s="641"/>
      <c r="W29" s="641"/>
      <c r="X29" s="641"/>
      <c r="Y29" s="642"/>
      <c r="Z29" s="677">
        <v>1.7</v>
      </c>
      <c r="AA29" s="677"/>
      <c r="AB29" s="677"/>
      <c r="AC29" s="677"/>
      <c r="AD29" s="678">
        <v>17391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2387864</v>
      </c>
      <c r="CS29" s="659"/>
      <c r="CT29" s="659"/>
      <c r="CU29" s="659"/>
      <c r="CV29" s="659"/>
      <c r="CW29" s="659"/>
      <c r="CX29" s="659"/>
      <c r="CY29" s="660"/>
      <c r="CZ29" s="643">
        <v>10.1</v>
      </c>
      <c r="DA29" s="661"/>
      <c r="DB29" s="661"/>
      <c r="DC29" s="662"/>
      <c r="DD29" s="646">
        <v>2245364</v>
      </c>
      <c r="DE29" s="659"/>
      <c r="DF29" s="659"/>
      <c r="DG29" s="659"/>
      <c r="DH29" s="659"/>
      <c r="DI29" s="659"/>
      <c r="DJ29" s="659"/>
      <c r="DK29" s="660"/>
      <c r="DL29" s="646">
        <v>2241678</v>
      </c>
      <c r="DM29" s="659"/>
      <c r="DN29" s="659"/>
      <c r="DO29" s="659"/>
      <c r="DP29" s="659"/>
      <c r="DQ29" s="659"/>
      <c r="DR29" s="659"/>
      <c r="DS29" s="659"/>
      <c r="DT29" s="659"/>
      <c r="DU29" s="659"/>
      <c r="DV29" s="660"/>
      <c r="DW29" s="643">
        <v>19.100000000000001</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239581</v>
      </c>
      <c r="S30" s="641"/>
      <c r="T30" s="641"/>
      <c r="U30" s="641"/>
      <c r="V30" s="641"/>
      <c r="W30" s="641"/>
      <c r="X30" s="641"/>
      <c r="Y30" s="642"/>
      <c r="Z30" s="677">
        <v>1</v>
      </c>
      <c r="AA30" s="677"/>
      <c r="AB30" s="677"/>
      <c r="AC30" s="677"/>
      <c r="AD30" s="678">
        <v>3280</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2235444</v>
      </c>
      <c r="CS30" s="641"/>
      <c r="CT30" s="641"/>
      <c r="CU30" s="641"/>
      <c r="CV30" s="641"/>
      <c r="CW30" s="641"/>
      <c r="CX30" s="641"/>
      <c r="CY30" s="642"/>
      <c r="CZ30" s="643">
        <v>9.5</v>
      </c>
      <c r="DA30" s="661"/>
      <c r="DB30" s="661"/>
      <c r="DC30" s="662"/>
      <c r="DD30" s="646">
        <v>2092969</v>
      </c>
      <c r="DE30" s="641"/>
      <c r="DF30" s="641"/>
      <c r="DG30" s="641"/>
      <c r="DH30" s="641"/>
      <c r="DI30" s="641"/>
      <c r="DJ30" s="641"/>
      <c r="DK30" s="642"/>
      <c r="DL30" s="646">
        <v>2089283</v>
      </c>
      <c r="DM30" s="641"/>
      <c r="DN30" s="641"/>
      <c r="DO30" s="641"/>
      <c r="DP30" s="641"/>
      <c r="DQ30" s="641"/>
      <c r="DR30" s="641"/>
      <c r="DS30" s="641"/>
      <c r="DT30" s="641"/>
      <c r="DU30" s="641"/>
      <c r="DV30" s="642"/>
      <c r="DW30" s="643">
        <v>17.8</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3627688</v>
      </c>
      <c r="S31" s="641"/>
      <c r="T31" s="641"/>
      <c r="U31" s="641"/>
      <c r="V31" s="641"/>
      <c r="W31" s="641"/>
      <c r="X31" s="641"/>
      <c r="Y31" s="642"/>
      <c r="Z31" s="677">
        <v>15.1</v>
      </c>
      <c r="AA31" s="677"/>
      <c r="AB31" s="677"/>
      <c r="AC31" s="677"/>
      <c r="AD31" s="678" t="s">
        <v>128</v>
      </c>
      <c r="AE31" s="678"/>
      <c r="AF31" s="678"/>
      <c r="AG31" s="678"/>
      <c r="AH31" s="678"/>
      <c r="AI31" s="678"/>
      <c r="AJ31" s="678"/>
      <c r="AK31" s="678"/>
      <c r="AL31" s="643" t="s">
        <v>128</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99</v>
      </c>
      <c r="BH31" s="712"/>
      <c r="BI31" s="712"/>
      <c r="BJ31" s="712"/>
      <c r="BK31" s="712"/>
      <c r="BL31" s="712"/>
      <c r="BM31" s="713">
        <v>94.1</v>
      </c>
      <c r="BN31" s="712"/>
      <c r="BO31" s="712"/>
      <c r="BP31" s="712"/>
      <c r="BQ31" s="714"/>
      <c r="BR31" s="711">
        <v>98.9</v>
      </c>
      <c r="BS31" s="712"/>
      <c r="BT31" s="712"/>
      <c r="BU31" s="712"/>
      <c r="BV31" s="712"/>
      <c r="BW31" s="712"/>
      <c r="BX31" s="713">
        <v>93.4</v>
      </c>
      <c r="BY31" s="712"/>
      <c r="BZ31" s="712"/>
      <c r="CA31" s="712"/>
      <c r="CB31" s="714"/>
      <c r="CD31" s="731"/>
      <c r="CE31" s="732"/>
      <c r="CF31" s="673" t="s">
        <v>312</v>
      </c>
      <c r="CG31" s="674"/>
      <c r="CH31" s="674"/>
      <c r="CI31" s="674"/>
      <c r="CJ31" s="674"/>
      <c r="CK31" s="674"/>
      <c r="CL31" s="674"/>
      <c r="CM31" s="674"/>
      <c r="CN31" s="674"/>
      <c r="CO31" s="674"/>
      <c r="CP31" s="674"/>
      <c r="CQ31" s="675"/>
      <c r="CR31" s="640">
        <v>152420</v>
      </c>
      <c r="CS31" s="659"/>
      <c r="CT31" s="659"/>
      <c r="CU31" s="659"/>
      <c r="CV31" s="659"/>
      <c r="CW31" s="659"/>
      <c r="CX31" s="659"/>
      <c r="CY31" s="660"/>
      <c r="CZ31" s="643">
        <v>0.6</v>
      </c>
      <c r="DA31" s="661"/>
      <c r="DB31" s="661"/>
      <c r="DC31" s="662"/>
      <c r="DD31" s="646">
        <v>152395</v>
      </c>
      <c r="DE31" s="659"/>
      <c r="DF31" s="659"/>
      <c r="DG31" s="659"/>
      <c r="DH31" s="659"/>
      <c r="DI31" s="659"/>
      <c r="DJ31" s="659"/>
      <c r="DK31" s="660"/>
      <c r="DL31" s="646">
        <v>152395</v>
      </c>
      <c r="DM31" s="659"/>
      <c r="DN31" s="659"/>
      <c r="DO31" s="659"/>
      <c r="DP31" s="659"/>
      <c r="DQ31" s="659"/>
      <c r="DR31" s="659"/>
      <c r="DS31" s="659"/>
      <c r="DT31" s="659"/>
      <c r="DU31" s="659"/>
      <c r="DV31" s="660"/>
      <c r="DW31" s="643">
        <v>1.3</v>
      </c>
      <c r="DX31" s="661"/>
      <c r="DY31" s="661"/>
      <c r="DZ31" s="661"/>
      <c r="EA31" s="661"/>
      <c r="EB31" s="661"/>
      <c r="EC31" s="676"/>
    </row>
    <row r="32" spans="2:133" ht="11.25" customHeight="1">
      <c r="B32" s="704" t="s">
        <v>313</v>
      </c>
      <c r="C32" s="705"/>
      <c r="D32" s="705"/>
      <c r="E32" s="705"/>
      <c r="F32" s="705"/>
      <c r="G32" s="705"/>
      <c r="H32" s="705"/>
      <c r="I32" s="705"/>
      <c r="J32" s="705"/>
      <c r="K32" s="705"/>
      <c r="L32" s="705"/>
      <c r="M32" s="705"/>
      <c r="N32" s="705"/>
      <c r="O32" s="705"/>
      <c r="P32" s="705"/>
      <c r="Q32" s="706"/>
      <c r="R32" s="640">
        <v>300</v>
      </c>
      <c r="S32" s="641"/>
      <c r="T32" s="641"/>
      <c r="U32" s="641"/>
      <c r="V32" s="641"/>
      <c r="W32" s="641"/>
      <c r="X32" s="641"/>
      <c r="Y32" s="642"/>
      <c r="Z32" s="677">
        <v>0</v>
      </c>
      <c r="AA32" s="677"/>
      <c r="AB32" s="677"/>
      <c r="AC32" s="677"/>
      <c r="AD32" s="678">
        <v>300</v>
      </c>
      <c r="AE32" s="678"/>
      <c r="AF32" s="678"/>
      <c r="AG32" s="678"/>
      <c r="AH32" s="678"/>
      <c r="AI32" s="678"/>
      <c r="AJ32" s="678"/>
      <c r="AK32" s="678"/>
      <c r="AL32" s="643">
        <v>0</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96.9</v>
      </c>
      <c r="BN32" s="725"/>
      <c r="BO32" s="725"/>
      <c r="BP32" s="725"/>
      <c r="BQ32" s="683"/>
      <c r="BR32" s="724">
        <v>99.1</v>
      </c>
      <c r="BS32" s="659"/>
      <c r="BT32" s="659"/>
      <c r="BU32" s="659"/>
      <c r="BV32" s="659"/>
      <c r="BW32" s="659"/>
      <c r="BX32" s="644">
        <v>96.4</v>
      </c>
      <c r="BY32" s="725"/>
      <c r="BZ32" s="725"/>
      <c r="CA32" s="725"/>
      <c r="CB32" s="683"/>
      <c r="CD32" s="733"/>
      <c r="CE32" s="734"/>
      <c r="CF32" s="673" t="s">
        <v>316</v>
      </c>
      <c r="CG32" s="674"/>
      <c r="CH32" s="674"/>
      <c r="CI32" s="674"/>
      <c r="CJ32" s="674"/>
      <c r="CK32" s="674"/>
      <c r="CL32" s="674"/>
      <c r="CM32" s="674"/>
      <c r="CN32" s="674"/>
      <c r="CO32" s="674"/>
      <c r="CP32" s="674"/>
      <c r="CQ32" s="675"/>
      <c r="CR32" s="640">
        <v>78</v>
      </c>
      <c r="CS32" s="641"/>
      <c r="CT32" s="641"/>
      <c r="CU32" s="641"/>
      <c r="CV32" s="641"/>
      <c r="CW32" s="641"/>
      <c r="CX32" s="641"/>
      <c r="CY32" s="642"/>
      <c r="CZ32" s="643">
        <v>0</v>
      </c>
      <c r="DA32" s="661"/>
      <c r="DB32" s="661"/>
      <c r="DC32" s="662"/>
      <c r="DD32" s="646">
        <v>78</v>
      </c>
      <c r="DE32" s="641"/>
      <c r="DF32" s="641"/>
      <c r="DG32" s="641"/>
      <c r="DH32" s="641"/>
      <c r="DI32" s="641"/>
      <c r="DJ32" s="641"/>
      <c r="DK32" s="642"/>
      <c r="DL32" s="646">
        <v>78</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2941065</v>
      </c>
      <c r="S33" s="641"/>
      <c r="T33" s="641"/>
      <c r="U33" s="641"/>
      <c r="V33" s="641"/>
      <c r="W33" s="641"/>
      <c r="X33" s="641"/>
      <c r="Y33" s="642"/>
      <c r="Z33" s="677">
        <v>12.2</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98.4</v>
      </c>
      <c r="BH33" s="625"/>
      <c r="BI33" s="625"/>
      <c r="BJ33" s="625"/>
      <c r="BK33" s="625"/>
      <c r="BL33" s="625"/>
      <c r="BM33" s="668">
        <v>89.9</v>
      </c>
      <c r="BN33" s="625"/>
      <c r="BO33" s="625"/>
      <c r="BP33" s="625"/>
      <c r="BQ33" s="689"/>
      <c r="BR33" s="707">
        <v>98.4</v>
      </c>
      <c r="BS33" s="625"/>
      <c r="BT33" s="625"/>
      <c r="BU33" s="625"/>
      <c r="BV33" s="625"/>
      <c r="BW33" s="625"/>
      <c r="BX33" s="668">
        <v>88.8</v>
      </c>
      <c r="BY33" s="625"/>
      <c r="BZ33" s="625"/>
      <c r="CA33" s="625"/>
      <c r="CB33" s="689"/>
      <c r="CD33" s="673" t="s">
        <v>319</v>
      </c>
      <c r="CE33" s="674"/>
      <c r="CF33" s="674"/>
      <c r="CG33" s="674"/>
      <c r="CH33" s="674"/>
      <c r="CI33" s="674"/>
      <c r="CJ33" s="674"/>
      <c r="CK33" s="674"/>
      <c r="CL33" s="674"/>
      <c r="CM33" s="674"/>
      <c r="CN33" s="674"/>
      <c r="CO33" s="674"/>
      <c r="CP33" s="674"/>
      <c r="CQ33" s="675"/>
      <c r="CR33" s="640">
        <v>8179695</v>
      </c>
      <c r="CS33" s="659"/>
      <c r="CT33" s="659"/>
      <c r="CU33" s="659"/>
      <c r="CV33" s="659"/>
      <c r="CW33" s="659"/>
      <c r="CX33" s="659"/>
      <c r="CY33" s="660"/>
      <c r="CZ33" s="643">
        <v>34.700000000000003</v>
      </c>
      <c r="DA33" s="661"/>
      <c r="DB33" s="661"/>
      <c r="DC33" s="662"/>
      <c r="DD33" s="646">
        <v>6242007</v>
      </c>
      <c r="DE33" s="659"/>
      <c r="DF33" s="659"/>
      <c r="DG33" s="659"/>
      <c r="DH33" s="659"/>
      <c r="DI33" s="659"/>
      <c r="DJ33" s="659"/>
      <c r="DK33" s="660"/>
      <c r="DL33" s="646">
        <v>4692849</v>
      </c>
      <c r="DM33" s="659"/>
      <c r="DN33" s="659"/>
      <c r="DO33" s="659"/>
      <c r="DP33" s="659"/>
      <c r="DQ33" s="659"/>
      <c r="DR33" s="659"/>
      <c r="DS33" s="659"/>
      <c r="DT33" s="659"/>
      <c r="DU33" s="659"/>
      <c r="DV33" s="660"/>
      <c r="DW33" s="643">
        <v>39.9</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43802</v>
      </c>
      <c r="S34" s="641"/>
      <c r="T34" s="641"/>
      <c r="U34" s="641"/>
      <c r="V34" s="641"/>
      <c r="W34" s="641"/>
      <c r="X34" s="641"/>
      <c r="Y34" s="642"/>
      <c r="Z34" s="677">
        <v>0.2</v>
      </c>
      <c r="AA34" s="677"/>
      <c r="AB34" s="677"/>
      <c r="AC34" s="677"/>
      <c r="AD34" s="678">
        <v>12626</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3366133</v>
      </c>
      <c r="CS34" s="641"/>
      <c r="CT34" s="641"/>
      <c r="CU34" s="641"/>
      <c r="CV34" s="641"/>
      <c r="CW34" s="641"/>
      <c r="CX34" s="641"/>
      <c r="CY34" s="642"/>
      <c r="CZ34" s="643">
        <v>14.3</v>
      </c>
      <c r="DA34" s="661"/>
      <c r="DB34" s="661"/>
      <c r="DC34" s="662"/>
      <c r="DD34" s="646">
        <v>2561119</v>
      </c>
      <c r="DE34" s="641"/>
      <c r="DF34" s="641"/>
      <c r="DG34" s="641"/>
      <c r="DH34" s="641"/>
      <c r="DI34" s="641"/>
      <c r="DJ34" s="641"/>
      <c r="DK34" s="642"/>
      <c r="DL34" s="646">
        <v>1672863</v>
      </c>
      <c r="DM34" s="641"/>
      <c r="DN34" s="641"/>
      <c r="DO34" s="641"/>
      <c r="DP34" s="641"/>
      <c r="DQ34" s="641"/>
      <c r="DR34" s="641"/>
      <c r="DS34" s="641"/>
      <c r="DT34" s="641"/>
      <c r="DU34" s="641"/>
      <c r="DV34" s="642"/>
      <c r="DW34" s="643">
        <v>14.2</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700528</v>
      </c>
      <c r="S35" s="641"/>
      <c r="T35" s="641"/>
      <c r="U35" s="641"/>
      <c r="V35" s="641"/>
      <c r="W35" s="641"/>
      <c r="X35" s="641"/>
      <c r="Y35" s="642"/>
      <c r="Z35" s="677">
        <v>2.9</v>
      </c>
      <c r="AA35" s="677"/>
      <c r="AB35" s="677"/>
      <c r="AC35" s="677"/>
      <c r="AD35" s="678" t="s">
        <v>128</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422646</v>
      </c>
      <c r="CS35" s="659"/>
      <c r="CT35" s="659"/>
      <c r="CU35" s="659"/>
      <c r="CV35" s="659"/>
      <c r="CW35" s="659"/>
      <c r="CX35" s="659"/>
      <c r="CY35" s="660"/>
      <c r="CZ35" s="643">
        <v>1.8</v>
      </c>
      <c r="DA35" s="661"/>
      <c r="DB35" s="661"/>
      <c r="DC35" s="662"/>
      <c r="DD35" s="646">
        <v>279897</v>
      </c>
      <c r="DE35" s="659"/>
      <c r="DF35" s="659"/>
      <c r="DG35" s="659"/>
      <c r="DH35" s="659"/>
      <c r="DI35" s="659"/>
      <c r="DJ35" s="659"/>
      <c r="DK35" s="660"/>
      <c r="DL35" s="646">
        <v>279897</v>
      </c>
      <c r="DM35" s="659"/>
      <c r="DN35" s="659"/>
      <c r="DO35" s="659"/>
      <c r="DP35" s="659"/>
      <c r="DQ35" s="659"/>
      <c r="DR35" s="659"/>
      <c r="DS35" s="659"/>
      <c r="DT35" s="659"/>
      <c r="DU35" s="659"/>
      <c r="DV35" s="660"/>
      <c r="DW35" s="643">
        <v>2.4</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511625</v>
      </c>
      <c r="S36" s="641"/>
      <c r="T36" s="641"/>
      <c r="U36" s="641"/>
      <c r="V36" s="641"/>
      <c r="W36" s="641"/>
      <c r="X36" s="641"/>
      <c r="Y36" s="642"/>
      <c r="Z36" s="677">
        <v>2.1</v>
      </c>
      <c r="AA36" s="677"/>
      <c r="AB36" s="677"/>
      <c r="AC36" s="677"/>
      <c r="AD36" s="678" t="s">
        <v>128</v>
      </c>
      <c r="AE36" s="678"/>
      <c r="AF36" s="678"/>
      <c r="AG36" s="678"/>
      <c r="AH36" s="678"/>
      <c r="AI36" s="678"/>
      <c r="AJ36" s="678"/>
      <c r="AK36" s="678"/>
      <c r="AL36" s="643" t="s">
        <v>137</v>
      </c>
      <c r="AM36" s="644"/>
      <c r="AN36" s="644"/>
      <c r="AO36" s="679"/>
      <c r="AP36" s="235"/>
      <c r="AQ36" s="692" t="s">
        <v>327</v>
      </c>
      <c r="AR36" s="693"/>
      <c r="AS36" s="693"/>
      <c r="AT36" s="693"/>
      <c r="AU36" s="693"/>
      <c r="AV36" s="693"/>
      <c r="AW36" s="693"/>
      <c r="AX36" s="693"/>
      <c r="AY36" s="694"/>
      <c r="AZ36" s="695">
        <v>3021084</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540084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1684694</v>
      </c>
      <c r="CS36" s="641"/>
      <c r="CT36" s="641"/>
      <c r="CU36" s="641"/>
      <c r="CV36" s="641"/>
      <c r="CW36" s="641"/>
      <c r="CX36" s="641"/>
      <c r="CY36" s="642"/>
      <c r="CZ36" s="643">
        <v>7.2</v>
      </c>
      <c r="DA36" s="661"/>
      <c r="DB36" s="661"/>
      <c r="DC36" s="662"/>
      <c r="DD36" s="646">
        <v>1535451</v>
      </c>
      <c r="DE36" s="641"/>
      <c r="DF36" s="641"/>
      <c r="DG36" s="641"/>
      <c r="DH36" s="641"/>
      <c r="DI36" s="641"/>
      <c r="DJ36" s="641"/>
      <c r="DK36" s="642"/>
      <c r="DL36" s="646">
        <v>1138415</v>
      </c>
      <c r="DM36" s="641"/>
      <c r="DN36" s="641"/>
      <c r="DO36" s="641"/>
      <c r="DP36" s="641"/>
      <c r="DQ36" s="641"/>
      <c r="DR36" s="641"/>
      <c r="DS36" s="641"/>
      <c r="DT36" s="641"/>
      <c r="DU36" s="641"/>
      <c r="DV36" s="642"/>
      <c r="DW36" s="643">
        <v>9.6999999999999993</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488217</v>
      </c>
      <c r="S37" s="641"/>
      <c r="T37" s="641"/>
      <c r="U37" s="641"/>
      <c r="V37" s="641"/>
      <c r="W37" s="641"/>
      <c r="X37" s="641"/>
      <c r="Y37" s="642"/>
      <c r="Z37" s="677">
        <v>2</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854385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467537</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181177</v>
      </c>
      <c r="CS37" s="659"/>
      <c r="CT37" s="659"/>
      <c r="CU37" s="659"/>
      <c r="CV37" s="659"/>
      <c r="CW37" s="659"/>
      <c r="CX37" s="659"/>
      <c r="CY37" s="660"/>
      <c r="CZ37" s="643">
        <v>0.8</v>
      </c>
      <c r="DA37" s="661"/>
      <c r="DB37" s="661"/>
      <c r="DC37" s="662"/>
      <c r="DD37" s="646">
        <v>167371</v>
      </c>
      <c r="DE37" s="659"/>
      <c r="DF37" s="659"/>
      <c r="DG37" s="659"/>
      <c r="DH37" s="659"/>
      <c r="DI37" s="659"/>
      <c r="DJ37" s="659"/>
      <c r="DK37" s="660"/>
      <c r="DL37" s="646">
        <v>100205</v>
      </c>
      <c r="DM37" s="659"/>
      <c r="DN37" s="659"/>
      <c r="DO37" s="659"/>
      <c r="DP37" s="659"/>
      <c r="DQ37" s="659"/>
      <c r="DR37" s="659"/>
      <c r="DS37" s="659"/>
      <c r="DT37" s="659"/>
      <c r="DU37" s="659"/>
      <c r="DV37" s="660"/>
      <c r="DW37" s="643">
        <v>0.9</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739170</v>
      </c>
      <c r="S38" s="641"/>
      <c r="T38" s="641"/>
      <c r="U38" s="641"/>
      <c r="V38" s="641"/>
      <c r="W38" s="641"/>
      <c r="X38" s="641"/>
      <c r="Y38" s="642"/>
      <c r="Z38" s="677">
        <v>3.1</v>
      </c>
      <c r="AA38" s="677"/>
      <c r="AB38" s="677"/>
      <c r="AC38" s="677"/>
      <c r="AD38" s="678">
        <v>1886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32499</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6375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2138299</v>
      </c>
      <c r="CS38" s="641"/>
      <c r="CT38" s="641"/>
      <c r="CU38" s="641"/>
      <c r="CV38" s="641"/>
      <c r="CW38" s="641"/>
      <c r="CX38" s="641"/>
      <c r="CY38" s="642"/>
      <c r="CZ38" s="643">
        <v>9.1</v>
      </c>
      <c r="DA38" s="661"/>
      <c r="DB38" s="661"/>
      <c r="DC38" s="662"/>
      <c r="DD38" s="646">
        <v>1718253</v>
      </c>
      <c r="DE38" s="641"/>
      <c r="DF38" s="641"/>
      <c r="DG38" s="641"/>
      <c r="DH38" s="641"/>
      <c r="DI38" s="641"/>
      <c r="DJ38" s="641"/>
      <c r="DK38" s="642"/>
      <c r="DL38" s="646">
        <v>1601674</v>
      </c>
      <c r="DM38" s="641"/>
      <c r="DN38" s="641"/>
      <c r="DO38" s="641"/>
      <c r="DP38" s="641"/>
      <c r="DQ38" s="641"/>
      <c r="DR38" s="641"/>
      <c r="DS38" s="641"/>
      <c r="DT38" s="641"/>
      <c r="DU38" s="641"/>
      <c r="DV38" s="642"/>
      <c r="DW38" s="643">
        <v>13.6</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2269400</v>
      </c>
      <c r="S39" s="641"/>
      <c r="T39" s="641"/>
      <c r="U39" s="641"/>
      <c r="V39" s="641"/>
      <c r="W39" s="641"/>
      <c r="X39" s="641"/>
      <c r="Y39" s="642"/>
      <c r="Z39" s="677">
        <v>9.4</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15154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9332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542407</v>
      </c>
      <c r="CS39" s="659"/>
      <c r="CT39" s="659"/>
      <c r="CU39" s="659"/>
      <c r="CV39" s="659"/>
      <c r="CW39" s="659"/>
      <c r="CX39" s="659"/>
      <c r="CY39" s="660"/>
      <c r="CZ39" s="643">
        <v>2.2999999999999998</v>
      </c>
      <c r="DA39" s="661"/>
      <c r="DB39" s="661"/>
      <c r="DC39" s="662"/>
      <c r="DD39" s="646">
        <v>147287</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137</v>
      </c>
      <c r="AA40" s="677"/>
      <c r="AB40" s="677"/>
      <c r="AC40" s="677"/>
      <c r="AD40" s="678" t="s">
        <v>137</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v>12522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95</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25516</v>
      </c>
      <c r="CS40" s="641"/>
      <c r="CT40" s="641"/>
      <c r="CU40" s="641"/>
      <c r="CV40" s="641"/>
      <c r="CW40" s="641"/>
      <c r="CX40" s="641"/>
      <c r="CY40" s="642"/>
      <c r="CZ40" s="643">
        <v>0.1</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505500</v>
      </c>
      <c r="S41" s="641"/>
      <c r="T41" s="641"/>
      <c r="U41" s="641"/>
      <c r="V41" s="641"/>
      <c r="W41" s="641"/>
      <c r="X41" s="641"/>
      <c r="Y41" s="642"/>
      <c r="Z41" s="677">
        <v>2.1</v>
      </c>
      <c r="AA41" s="677"/>
      <c r="AB41" s="677"/>
      <c r="AC41" s="677"/>
      <c r="AD41" s="678" t="s">
        <v>137</v>
      </c>
      <c r="AE41" s="678"/>
      <c r="AF41" s="678"/>
      <c r="AG41" s="678"/>
      <c r="AH41" s="678"/>
      <c r="AI41" s="678"/>
      <c r="AJ41" s="678"/>
      <c r="AK41" s="678"/>
      <c r="AL41" s="643" t="s">
        <v>128</v>
      </c>
      <c r="AM41" s="644"/>
      <c r="AN41" s="644"/>
      <c r="AO41" s="679"/>
      <c r="AQ41" s="680" t="s">
        <v>348</v>
      </c>
      <c r="AR41" s="681"/>
      <c r="AS41" s="681"/>
      <c r="AT41" s="681"/>
      <c r="AU41" s="681"/>
      <c r="AV41" s="681"/>
      <c r="AW41" s="681"/>
      <c r="AX41" s="681"/>
      <c r="AY41" s="682"/>
      <c r="AZ41" s="640">
        <v>517962</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266</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24053214</v>
      </c>
      <c r="S42" s="663"/>
      <c r="T42" s="663"/>
      <c r="U42" s="663"/>
      <c r="V42" s="663"/>
      <c r="W42" s="663"/>
      <c r="X42" s="663"/>
      <c r="Y42" s="665"/>
      <c r="Z42" s="666">
        <v>100</v>
      </c>
      <c r="AA42" s="666"/>
      <c r="AB42" s="666"/>
      <c r="AC42" s="666"/>
      <c r="AD42" s="667">
        <v>11258683</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1588562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414</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4402911</v>
      </c>
      <c r="CS42" s="641"/>
      <c r="CT42" s="641"/>
      <c r="CU42" s="641"/>
      <c r="CV42" s="641"/>
      <c r="CW42" s="641"/>
      <c r="CX42" s="641"/>
      <c r="CY42" s="642"/>
      <c r="CZ42" s="643">
        <v>18.7</v>
      </c>
      <c r="DA42" s="644"/>
      <c r="DB42" s="644"/>
      <c r="DC42" s="645"/>
      <c r="DD42" s="646">
        <v>479664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56590</v>
      </c>
      <c r="CS43" s="659"/>
      <c r="CT43" s="659"/>
      <c r="CU43" s="659"/>
      <c r="CV43" s="659"/>
      <c r="CW43" s="659"/>
      <c r="CX43" s="659"/>
      <c r="CY43" s="660"/>
      <c r="CZ43" s="643">
        <v>0.2</v>
      </c>
      <c r="DA43" s="661"/>
      <c r="DB43" s="661"/>
      <c r="DC43" s="662"/>
      <c r="DD43" s="646">
        <v>44053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356</v>
      </c>
      <c r="CG44" s="638"/>
      <c r="CH44" s="638"/>
      <c r="CI44" s="638"/>
      <c r="CJ44" s="638"/>
      <c r="CK44" s="638"/>
      <c r="CL44" s="638"/>
      <c r="CM44" s="638"/>
      <c r="CN44" s="638"/>
      <c r="CO44" s="638"/>
      <c r="CP44" s="638"/>
      <c r="CQ44" s="639"/>
      <c r="CR44" s="640">
        <v>4342856</v>
      </c>
      <c r="CS44" s="641"/>
      <c r="CT44" s="641"/>
      <c r="CU44" s="641"/>
      <c r="CV44" s="641"/>
      <c r="CW44" s="641"/>
      <c r="CX44" s="641"/>
      <c r="CY44" s="642"/>
      <c r="CZ44" s="643">
        <v>18.399999999999999</v>
      </c>
      <c r="DA44" s="644"/>
      <c r="DB44" s="644"/>
      <c r="DC44" s="645"/>
      <c r="DD44" s="646">
        <v>471114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2642613</v>
      </c>
      <c r="CS45" s="659"/>
      <c r="CT45" s="659"/>
      <c r="CU45" s="659"/>
      <c r="CV45" s="659"/>
      <c r="CW45" s="659"/>
      <c r="CX45" s="659"/>
      <c r="CY45" s="660"/>
      <c r="CZ45" s="643">
        <v>11.2</v>
      </c>
      <c r="DA45" s="661"/>
      <c r="DB45" s="661"/>
      <c r="DC45" s="662"/>
      <c r="DD45" s="646">
        <v>96243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1693376</v>
      </c>
      <c r="CS46" s="641"/>
      <c r="CT46" s="641"/>
      <c r="CU46" s="641"/>
      <c r="CV46" s="641"/>
      <c r="CW46" s="641"/>
      <c r="CX46" s="641"/>
      <c r="CY46" s="642"/>
      <c r="CZ46" s="643">
        <v>7.2</v>
      </c>
      <c r="DA46" s="644"/>
      <c r="DB46" s="644"/>
      <c r="DC46" s="645"/>
      <c r="DD46" s="646">
        <v>374110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60055</v>
      </c>
      <c r="CS47" s="659"/>
      <c r="CT47" s="659"/>
      <c r="CU47" s="659"/>
      <c r="CV47" s="659"/>
      <c r="CW47" s="659"/>
      <c r="CX47" s="659"/>
      <c r="CY47" s="660"/>
      <c r="CZ47" s="643">
        <v>0.3</v>
      </c>
      <c r="DA47" s="661"/>
      <c r="DB47" s="661"/>
      <c r="DC47" s="662"/>
      <c r="DD47" s="646">
        <v>8550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137</v>
      </c>
      <c r="CS48" s="641"/>
      <c r="CT48" s="641"/>
      <c r="CU48" s="641"/>
      <c r="CV48" s="641"/>
      <c r="CW48" s="641"/>
      <c r="CX48" s="641"/>
      <c r="CY48" s="642"/>
      <c r="CZ48" s="643" t="s">
        <v>266</v>
      </c>
      <c r="DA48" s="644"/>
      <c r="DB48" s="644"/>
      <c r="DC48" s="645"/>
      <c r="DD48" s="646" t="s">
        <v>266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364</v>
      </c>
      <c r="CE49" s="622"/>
      <c r="CF49" s="622"/>
      <c r="CG49" s="622"/>
      <c r="CH49" s="622"/>
      <c r="CI49" s="622"/>
      <c r="CJ49" s="622"/>
      <c r="CK49" s="622"/>
      <c r="CL49" s="622"/>
      <c r="CM49" s="622"/>
      <c r="CN49" s="622"/>
      <c r="CO49" s="622"/>
      <c r="CP49" s="622"/>
      <c r="CQ49" s="623"/>
      <c r="CR49" s="624">
        <v>23547604</v>
      </c>
      <c r="CS49" s="625"/>
      <c r="CT49" s="625"/>
      <c r="CU49" s="625"/>
      <c r="CV49" s="625"/>
      <c r="CW49" s="625"/>
      <c r="CX49" s="625"/>
      <c r="CY49" s="626"/>
      <c r="CZ49" s="627">
        <v>100</v>
      </c>
      <c r="DA49" s="628"/>
      <c r="DB49" s="628"/>
      <c r="DC49" s="629"/>
      <c r="DD49" s="630">
        <v>13596991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aB7zTQcUTQ3YJflCDRRmgrybD82HCsjCWQ+bAguDCoOedMzYeYx60jXdEg/XyGtA7US0imJU+enPw+wPNni8w==" saltValue="Pb14S+71wEeeDpkNRnrn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9" zoomScale="70" zoomScaleNormal="25" zoomScaleSheetLayoutView="70" workbookViewId="0">
      <selection activeCell="BR8" sqref="BR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387</v>
      </c>
      <c r="C7" s="1106"/>
      <c r="D7" s="1106"/>
      <c r="E7" s="1106"/>
      <c r="F7" s="1106"/>
      <c r="G7" s="1106"/>
      <c r="H7" s="1106"/>
      <c r="I7" s="1106"/>
      <c r="J7" s="1106"/>
      <c r="K7" s="1106"/>
      <c r="L7" s="1106"/>
      <c r="M7" s="1106"/>
      <c r="N7" s="1106"/>
      <c r="O7" s="1106"/>
      <c r="P7" s="1107"/>
      <c r="Q7" s="1159">
        <v>23826</v>
      </c>
      <c r="R7" s="1160"/>
      <c r="S7" s="1160"/>
      <c r="T7" s="1160"/>
      <c r="U7" s="1160"/>
      <c r="V7" s="1160">
        <v>23320</v>
      </c>
      <c r="W7" s="1160"/>
      <c r="X7" s="1160"/>
      <c r="Y7" s="1160"/>
      <c r="Z7" s="1160"/>
      <c r="AA7" s="1160">
        <v>506</v>
      </c>
      <c r="AB7" s="1160"/>
      <c r="AC7" s="1160"/>
      <c r="AD7" s="1160"/>
      <c r="AE7" s="1161"/>
      <c r="AF7" s="1162">
        <v>444</v>
      </c>
      <c r="AG7" s="1163"/>
      <c r="AH7" s="1163"/>
      <c r="AI7" s="1163"/>
      <c r="AJ7" s="1164"/>
      <c r="AK7" s="1146">
        <v>512</v>
      </c>
      <c r="AL7" s="1147"/>
      <c r="AM7" s="1147"/>
      <c r="AN7" s="1147"/>
      <c r="AO7" s="1147"/>
      <c r="AP7" s="1147">
        <v>22824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-5</v>
      </c>
      <c r="CI7" s="1144"/>
      <c r="CJ7" s="1144"/>
      <c r="CK7" s="1144"/>
      <c r="CL7" s="1145"/>
      <c r="CM7" s="1143">
        <v>95</v>
      </c>
      <c r="CN7" s="1144"/>
      <c r="CO7" s="1144"/>
      <c r="CP7" s="1144"/>
      <c r="CQ7" s="1145"/>
      <c r="CR7" s="1143">
        <v>35</v>
      </c>
      <c r="CS7" s="1144"/>
      <c r="CT7" s="1144"/>
      <c r="CU7" s="1144"/>
      <c r="CV7" s="1145"/>
      <c r="CW7" s="1143">
        <v>16</v>
      </c>
      <c r="CX7" s="1144"/>
      <c r="CY7" s="1144"/>
      <c r="CZ7" s="1144"/>
      <c r="DA7" s="1145"/>
      <c r="DB7" s="1143" t="s">
        <v>589</v>
      </c>
      <c r="DC7" s="1144"/>
      <c r="DD7" s="1144"/>
      <c r="DE7" s="1144"/>
      <c r="DF7" s="1145"/>
      <c r="DG7" s="1143" t="s">
        <v>586</v>
      </c>
      <c r="DH7" s="1144"/>
      <c r="DI7" s="1144"/>
      <c r="DJ7" s="1144"/>
      <c r="DK7" s="1145"/>
      <c r="DL7" s="1143" t="s">
        <v>585</v>
      </c>
      <c r="DM7" s="1144"/>
      <c r="DN7" s="1144"/>
      <c r="DO7" s="1144"/>
      <c r="DP7" s="1145"/>
      <c r="DQ7" s="1143" t="s">
        <v>586</v>
      </c>
      <c r="DR7" s="1144"/>
      <c r="DS7" s="1144"/>
      <c r="DT7" s="1144"/>
      <c r="DU7" s="1145"/>
      <c r="DV7" s="1170"/>
      <c r="DW7" s="1171"/>
      <c r="DX7" s="1171"/>
      <c r="DY7" s="1171"/>
      <c r="DZ7" s="1172"/>
      <c r="EA7" s="255"/>
    </row>
    <row r="8" spans="1:131" s="256" customFormat="1" ht="26.25" customHeight="1">
      <c r="A8" s="262">
        <v>2</v>
      </c>
      <c r="B8" s="1086" t="s">
        <v>388</v>
      </c>
      <c r="C8" s="1087"/>
      <c r="D8" s="1087"/>
      <c r="E8" s="1087"/>
      <c r="F8" s="1087"/>
      <c r="G8" s="1087"/>
      <c r="H8" s="1087"/>
      <c r="I8" s="1087"/>
      <c r="J8" s="1087"/>
      <c r="K8" s="1087"/>
      <c r="L8" s="1087"/>
      <c r="M8" s="1087"/>
      <c r="N8" s="1087"/>
      <c r="O8" s="1087"/>
      <c r="P8" s="1088"/>
      <c r="Q8" s="1098">
        <v>323</v>
      </c>
      <c r="R8" s="1099"/>
      <c r="S8" s="1099"/>
      <c r="T8" s="1099"/>
      <c r="U8" s="1099"/>
      <c r="V8" s="1099">
        <v>323</v>
      </c>
      <c r="W8" s="1099"/>
      <c r="X8" s="1099"/>
      <c r="Y8" s="1099"/>
      <c r="Z8" s="1099"/>
      <c r="AA8" s="1099" t="s">
        <v>585</v>
      </c>
      <c r="AB8" s="1099"/>
      <c r="AC8" s="1099"/>
      <c r="AD8" s="1099"/>
      <c r="AE8" s="1100"/>
      <c r="AF8" s="1092" t="s">
        <v>389</v>
      </c>
      <c r="AG8" s="1093"/>
      <c r="AH8" s="1093"/>
      <c r="AI8" s="1093"/>
      <c r="AJ8" s="1094"/>
      <c r="AK8" s="1141">
        <v>111</v>
      </c>
      <c r="AL8" s="1142"/>
      <c r="AM8" s="1142"/>
      <c r="AN8" s="1142"/>
      <c r="AO8" s="1142"/>
      <c r="AP8" s="1142">
        <v>10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391</v>
      </c>
      <c r="B23" s="999" t="s">
        <v>392</v>
      </c>
      <c r="C23" s="1000"/>
      <c r="D23" s="1000"/>
      <c r="E23" s="1000"/>
      <c r="F23" s="1000"/>
      <c r="G23" s="1000"/>
      <c r="H23" s="1000"/>
      <c r="I23" s="1000"/>
      <c r="J23" s="1000"/>
      <c r="K23" s="1000"/>
      <c r="L23" s="1000"/>
      <c r="M23" s="1000"/>
      <c r="N23" s="1000"/>
      <c r="O23" s="1000"/>
      <c r="P23" s="1001"/>
      <c r="Q23" s="1123">
        <v>24038</v>
      </c>
      <c r="R23" s="1124"/>
      <c r="S23" s="1124"/>
      <c r="T23" s="1124"/>
      <c r="U23" s="1124"/>
      <c r="V23" s="1124">
        <v>23532</v>
      </c>
      <c r="W23" s="1124"/>
      <c r="X23" s="1124"/>
      <c r="Y23" s="1124"/>
      <c r="Z23" s="1124"/>
      <c r="AA23" s="1124">
        <v>506</v>
      </c>
      <c r="AB23" s="1124"/>
      <c r="AC23" s="1124"/>
      <c r="AD23" s="1124"/>
      <c r="AE23" s="1125"/>
      <c r="AF23" s="1126">
        <v>444</v>
      </c>
      <c r="AG23" s="1124"/>
      <c r="AH23" s="1124"/>
      <c r="AI23" s="1124"/>
      <c r="AJ23" s="1127"/>
      <c r="AK23" s="1128"/>
      <c r="AL23" s="1129"/>
      <c r="AM23" s="1129"/>
      <c r="AN23" s="1129"/>
      <c r="AO23" s="1129"/>
      <c r="AP23" s="1124">
        <v>22834</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404</v>
      </c>
      <c r="C28" s="1106"/>
      <c r="D28" s="1106"/>
      <c r="E28" s="1106"/>
      <c r="F28" s="1106"/>
      <c r="G28" s="1106"/>
      <c r="H28" s="1106"/>
      <c r="I28" s="1106"/>
      <c r="J28" s="1106"/>
      <c r="K28" s="1106"/>
      <c r="L28" s="1106"/>
      <c r="M28" s="1106"/>
      <c r="N28" s="1106"/>
      <c r="O28" s="1106"/>
      <c r="P28" s="1107"/>
      <c r="Q28" s="1108">
        <v>5767</v>
      </c>
      <c r="R28" s="1109"/>
      <c r="S28" s="1109"/>
      <c r="T28" s="1109"/>
      <c r="U28" s="1109"/>
      <c r="V28" s="1109">
        <v>5227</v>
      </c>
      <c r="W28" s="1109"/>
      <c r="X28" s="1109"/>
      <c r="Y28" s="1109"/>
      <c r="Z28" s="1109"/>
      <c r="AA28" s="1109">
        <v>540</v>
      </c>
      <c r="AB28" s="1109"/>
      <c r="AC28" s="1109"/>
      <c r="AD28" s="1109"/>
      <c r="AE28" s="1110"/>
      <c r="AF28" s="1111">
        <v>540</v>
      </c>
      <c r="AG28" s="1109"/>
      <c r="AH28" s="1109"/>
      <c r="AI28" s="1109"/>
      <c r="AJ28" s="1112"/>
      <c r="AK28" s="1113">
        <v>518</v>
      </c>
      <c r="AL28" s="1101"/>
      <c r="AM28" s="1101"/>
      <c r="AN28" s="1101"/>
      <c r="AO28" s="1101"/>
      <c r="AP28" s="1101" t="s">
        <v>586</v>
      </c>
      <c r="AQ28" s="1101"/>
      <c r="AR28" s="1101"/>
      <c r="AS28" s="1101"/>
      <c r="AT28" s="1101"/>
      <c r="AU28" s="1101" t="s">
        <v>585</v>
      </c>
      <c r="AV28" s="1101"/>
      <c r="AW28" s="1101"/>
      <c r="AX28" s="1101"/>
      <c r="AY28" s="1101"/>
      <c r="AZ28" s="1102" t="s">
        <v>585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405</v>
      </c>
      <c r="C29" s="1087"/>
      <c r="D29" s="1087"/>
      <c r="E29" s="1087"/>
      <c r="F29" s="1087"/>
      <c r="G29" s="1087"/>
      <c r="H29" s="1087"/>
      <c r="I29" s="1087"/>
      <c r="J29" s="1087"/>
      <c r="K29" s="1087"/>
      <c r="L29" s="1087"/>
      <c r="M29" s="1087"/>
      <c r="N29" s="1087"/>
      <c r="O29" s="1087"/>
      <c r="P29" s="1088"/>
      <c r="Q29" s="1098">
        <v>3904</v>
      </c>
      <c r="R29" s="1099"/>
      <c r="S29" s="1099"/>
      <c r="T29" s="1099"/>
      <c r="U29" s="1099"/>
      <c r="V29" s="1099">
        <v>3791</v>
      </c>
      <c r="W29" s="1099"/>
      <c r="X29" s="1099"/>
      <c r="Y29" s="1099"/>
      <c r="Z29" s="1099"/>
      <c r="AA29" s="1099">
        <v>113</v>
      </c>
      <c r="AB29" s="1099"/>
      <c r="AC29" s="1099"/>
      <c r="AD29" s="1099"/>
      <c r="AE29" s="1100"/>
      <c r="AF29" s="1092">
        <v>113</v>
      </c>
      <c r="AG29" s="1093"/>
      <c r="AH29" s="1093"/>
      <c r="AI29" s="1093"/>
      <c r="AJ29" s="1094"/>
      <c r="AK29" s="1035">
        <v>592</v>
      </c>
      <c r="AL29" s="1026"/>
      <c r="AM29" s="1026"/>
      <c r="AN29" s="1026"/>
      <c r="AO29" s="1026"/>
      <c r="AP29" s="1026" t="s">
        <v>586</v>
      </c>
      <c r="AQ29" s="1026"/>
      <c r="AR29" s="1026"/>
      <c r="AS29" s="1026"/>
      <c r="AT29" s="1026"/>
      <c r="AU29" s="1026" t="s">
        <v>585</v>
      </c>
      <c r="AV29" s="1026"/>
      <c r="AW29" s="1026"/>
      <c r="AX29" s="1026"/>
      <c r="AY29" s="1026"/>
      <c r="AZ29" s="1097" t="s">
        <v>585</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406</v>
      </c>
      <c r="C30" s="1087"/>
      <c r="D30" s="1087"/>
      <c r="E30" s="1087"/>
      <c r="F30" s="1087"/>
      <c r="G30" s="1087"/>
      <c r="H30" s="1087"/>
      <c r="I30" s="1087"/>
      <c r="J30" s="1087"/>
      <c r="K30" s="1087"/>
      <c r="L30" s="1087"/>
      <c r="M30" s="1087"/>
      <c r="N30" s="1087"/>
      <c r="O30" s="1087"/>
      <c r="P30" s="1088"/>
      <c r="Q30" s="1098">
        <v>780</v>
      </c>
      <c r="R30" s="1099"/>
      <c r="S30" s="1099"/>
      <c r="T30" s="1099"/>
      <c r="U30" s="1099"/>
      <c r="V30" s="1099">
        <v>780</v>
      </c>
      <c r="W30" s="1099"/>
      <c r="X30" s="1099"/>
      <c r="Y30" s="1099"/>
      <c r="Z30" s="1099"/>
      <c r="AA30" s="1099">
        <v>0</v>
      </c>
      <c r="AB30" s="1099"/>
      <c r="AC30" s="1099"/>
      <c r="AD30" s="1099"/>
      <c r="AE30" s="1100"/>
      <c r="AF30" s="1092">
        <v>0</v>
      </c>
      <c r="AG30" s="1093"/>
      <c r="AH30" s="1093"/>
      <c r="AI30" s="1093"/>
      <c r="AJ30" s="1094"/>
      <c r="AK30" s="1035">
        <v>200</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407</v>
      </c>
      <c r="C31" s="1087"/>
      <c r="D31" s="1087"/>
      <c r="E31" s="1087"/>
      <c r="F31" s="1087"/>
      <c r="G31" s="1087"/>
      <c r="H31" s="1087"/>
      <c r="I31" s="1087"/>
      <c r="J31" s="1087"/>
      <c r="K31" s="1087"/>
      <c r="L31" s="1087"/>
      <c r="M31" s="1087"/>
      <c r="N31" s="1087"/>
      <c r="O31" s="1087"/>
      <c r="P31" s="1088"/>
      <c r="Q31" s="1098">
        <v>1016</v>
      </c>
      <c r="R31" s="1099"/>
      <c r="S31" s="1099"/>
      <c r="T31" s="1099"/>
      <c r="U31" s="1099"/>
      <c r="V31" s="1099">
        <v>827</v>
      </c>
      <c r="W31" s="1099"/>
      <c r="X31" s="1099"/>
      <c r="Y31" s="1099"/>
      <c r="Z31" s="1099"/>
      <c r="AA31" s="1099">
        <v>190</v>
      </c>
      <c r="AB31" s="1099"/>
      <c r="AC31" s="1099"/>
      <c r="AD31" s="1099"/>
      <c r="AE31" s="1100"/>
      <c r="AF31" s="1092">
        <v>632</v>
      </c>
      <c r="AG31" s="1093"/>
      <c r="AH31" s="1093"/>
      <c r="AI31" s="1093"/>
      <c r="AJ31" s="1094"/>
      <c r="AK31" s="1035">
        <v>1</v>
      </c>
      <c r="AL31" s="1026"/>
      <c r="AM31" s="1026"/>
      <c r="AN31" s="1026"/>
      <c r="AO31" s="1026"/>
      <c r="AP31" s="1026">
        <v>4406</v>
      </c>
      <c r="AQ31" s="1026"/>
      <c r="AR31" s="1026"/>
      <c r="AS31" s="1026"/>
      <c r="AT31" s="1026"/>
      <c r="AU31" s="1026" t="s">
        <v>585</v>
      </c>
      <c r="AV31" s="1026"/>
      <c r="AW31" s="1026"/>
      <c r="AX31" s="1026"/>
      <c r="AY31" s="1026"/>
      <c r="AZ31" s="1097" t="s">
        <v>586</v>
      </c>
      <c r="BA31" s="1097"/>
      <c r="BB31" s="1097"/>
      <c r="BC31" s="1097"/>
      <c r="BD31" s="1097"/>
      <c r="BE31" s="1081" t="s">
        <v>408</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409</v>
      </c>
      <c r="C32" s="1087"/>
      <c r="D32" s="1087"/>
      <c r="E32" s="1087"/>
      <c r="F32" s="1087"/>
      <c r="G32" s="1087"/>
      <c r="H32" s="1087"/>
      <c r="I32" s="1087"/>
      <c r="J32" s="1087"/>
      <c r="K32" s="1087"/>
      <c r="L32" s="1087"/>
      <c r="M32" s="1087"/>
      <c r="N32" s="1087"/>
      <c r="O32" s="1087"/>
      <c r="P32" s="1088"/>
      <c r="Q32" s="1098">
        <v>1821</v>
      </c>
      <c r="R32" s="1099"/>
      <c r="S32" s="1099"/>
      <c r="T32" s="1099"/>
      <c r="U32" s="1099"/>
      <c r="V32" s="1099">
        <v>1675</v>
      </c>
      <c r="W32" s="1099"/>
      <c r="X32" s="1099"/>
      <c r="Y32" s="1099"/>
      <c r="Z32" s="1099"/>
      <c r="AA32" s="1099">
        <v>146</v>
      </c>
      <c r="AB32" s="1099"/>
      <c r="AC32" s="1099"/>
      <c r="AD32" s="1099"/>
      <c r="AE32" s="1100"/>
      <c r="AF32" s="1092">
        <v>195</v>
      </c>
      <c r="AG32" s="1093"/>
      <c r="AH32" s="1093"/>
      <c r="AI32" s="1093"/>
      <c r="AJ32" s="1094"/>
      <c r="AK32" s="1035">
        <v>867</v>
      </c>
      <c r="AL32" s="1026"/>
      <c r="AM32" s="1026"/>
      <c r="AN32" s="1026"/>
      <c r="AO32" s="1026"/>
      <c r="AP32" s="1026">
        <v>16872</v>
      </c>
      <c r="AQ32" s="1026"/>
      <c r="AR32" s="1026"/>
      <c r="AS32" s="1026"/>
      <c r="AT32" s="1026"/>
      <c r="AU32" s="1026">
        <v>12181</v>
      </c>
      <c r="AV32" s="1026"/>
      <c r="AW32" s="1026"/>
      <c r="AX32" s="1026"/>
      <c r="AY32" s="1026"/>
      <c r="AZ32" s="1097" t="s">
        <v>585</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410</v>
      </c>
      <c r="C33" s="1087"/>
      <c r="D33" s="1087"/>
      <c r="E33" s="1087"/>
      <c r="F33" s="1087"/>
      <c r="G33" s="1087"/>
      <c r="H33" s="1087"/>
      <c r="I33" s="1087"/>
      <c r="J33" s="1087"/>
      <c r="K33" s="1087"/>
      <c r="L33" s="1087"/>
      <c r="M33" s="1087"/>
      <c r="N33" s="1087"/>
      <c r="O33" s="1087"/>
      <c r="P33" s="1088"/>
      <c r="Q33" s="1098">
        <v>48</v>
      </c>
      <c r="R33" s="1099"/>
      <c r="S33" s="1099"/>
      <c r="T33" s="1099"/>
      <c r="U33" s="1099"/>
      <c r="V33" s="1099">
        <v>70</v>
      </c>
      <c r="W33" s="1099"/>
      <c r="X33" s="1099"/>
      <c r="Y33" s="1099"/>
      <c r="Z33" s="1099"/>
      <c r="AA33" s="1099">
        <v>-22</v>
      </c>
      <c r="AB33" s="1099"/>
      <c r="AC33" s="1099"/>
      <c r="AD33" s="1099"/>
      <c r="AE33" s="1100"/>
      <c r="AF33" s="1092">
        <v>1</v>
      </c>
      <c r="AG33" s="1093"/>
      <c r="AH33" s="1093"/>
      <c r="AI33" s="1093"/>
      <c r="AJ33" s="1094"/>
      <c r="AK33" s="1035">
        <v>15</v>
      </c>
      <c r="AL33" s="1026"/>
      <c r="AM33" s="1026"/>
      <c r="AN33" s="1026"/>
      <c r="AO33" s="1026"/>
      <c r="AP33" s="1026">
        <v>202</v>
      </c>
      <c r="AQ33" s="1026"/>
      <c r="AR33" s="1026"/>
      <c r="AS33" s="1026"/>
      <c r="AT33" s="1026"/>
      <c r="AU33" s="1026">
        <v>129</v>
      </c>
      <c r="AV33" s="1026"/>
      <c r="AW33" s="1026"/>
      <c r="AX33" s="1026"/>
      <c r="AY33" s="1026"/>
      <c r="AZ33" s="1097" t="s">
        <v>585</v>
      </c>
      <c r="BA33" s="1097"/>
      <c r="BB33" s="1097"/>
      <c r="BC33" s="1097"/>
      <c r="BD33" s="1097"/>
      <c r="BE33" s="1081" t="s">
        <v>408</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411</v>
      </c>
      <c r="C34" s="1087"/>
      <c r="D34" s="1087"/>
      <c r="E34" s="1087"/>
      <c r="F34" s="1087"/>
      <c r="G34" s="1087"/>
      <c r="H34" s="1087"/>
      <c r="I34" s="1087"/>
      <c r="J34" s="1087"/>
      <c r="K34" s="1087"/>
      <c r="L34" s="1087"/>
      <c r="M34" s="1087"/>
      <c r="N34" s="1087"/>
      <c r="O34" s="1087"/>
      <c r="P34" s="1088"/>
      <c r="Q34" s="1098">
        <v>99</v>
      </c>
      <c r="R34" s="1099"/>
      <c r="S34" s="1099"/>
      <c r="T34" s="1099"/>
      <c r="U34" s="1099"/>
      <c r="V34" s="1099">
        <v>99</v>
      </c>
      <c r="W34" s="1099"/>
      <c r="X34" s="1099"/>
      <c r="Y34" s="1099"/>
      <c r="Z34" s="1099"/>
      <c r="AA34" s="1099" t="s">
        <v>585</v>
      </c>
      <c r="AB34" s="1099"/>
      <c r="AC34" s="1099"/>
      <c r="AD34" s="1099"/>
      <c r="AE34" s="1100"/>
      <c r="AF34" s="1092" t="s">
        <v>412</v>
      </c>
      <c r="AG34" s="1093"/>
      <c r="AH34" s="1093"/>
      <c r="AI34" s="1093"/>
      <c r="AJ34" s="1094"/>
      <c r="AK34" s="1035">
        <v>32</v>
      </c>
      <c r="AL34" s="1026"/>
      <c r="AM34" s="1026"/>
      <c r="AN34" s="1026"/>
      <c r="AO34" s="1026"/>
      <c r="AP34" s="1026" t="s">
        <v>585</v>
      </c>
      <c r="AQ34" s="1026"/>
      <c r="AR34" s="1026"/>
      <c r="AS34" s="1026"/>
      <c r="AT34" s="1026"/>
      <c r="AU34" s="1026" t="s">
        <v>586</v>
      </c>
      <c r="AV34" s="1026"/>
      <c r="AW34" s="1026"/>
      <c r="AX34" s="1026"/>
      <c r="AY34" s="1026"/>
      <c r="AZ34" s="1097" t="s">
        <v>586</v>
      </c>
      <c r="BA34" s="1097"/>
      <c r="BB34" s="1097"/>
      <c r="BC34" s="1097"/>
      <c r="BD34" s="1097"/>
      <c r="BE34" s="1081" t="s">
        <v>413</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391</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1482</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389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396</v>
      </c>
      <c r="R66" s="1057"/>
      <c r="S66" s="1057"/>
      <c r="T66" s="1057"/>
      <c r="U66" s="1058"/>
      <c r="V66" s="1056" t="s">
        <v>397</v>
      </c>
      <c r="W66" s="1057"/>
      <c r="X66" s="1057"/>
      <c r="Y66" s="1057"/>
      <c r="Z66" s="1058"/>
      <c r="AA66" s="1056" t="s">
        <v>398</v>
      </c>
      <c r="AB66" s="1057"/>
      <c r="AC66" s="1057"/>
      <c r="AD66" s="1057"/>
      <c r="AE66" s="1058"/>
      <c r="AF66" s="1062" t="s">
        <v>418</v>
      </c>
      <c r="AG66" s="1063"/>
      <c r="AH66" s="1063"/>
      <c r="AI66" s="1063"/>
      <c r="AJ66" s="1064"/>
      <c r="AK66" s="1056" t="s">
        <v>419</v>
      </c>
      <c r="AL66" s="1051"/>
      <c r="AM66" s="1051"/>
      <c r="AN66" s="1051"/>
      <c r="AO66" s="1052"/>
      <c r="AP66" s="1056" t="s">
        <v>401</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587</v>
      </c>
      <c r="C68" s="1041"/>
      <c r="D68" s="1041"/>
      <c r="E68" s="1041"/>
      <c r="F68" s="1041"/>
      <c r="G68" s="1041"/>
      <c r="H68" s="1041"/>
      <c r="I68" s="1041"/>
      <c r="J68" s="1041"/>
      <c r="K68" s="1041"/>
      <c r="L68" s="1041"/>
      <c r="M68" s="1041"/>
      <c r="N68" s="1041"/>
      <c r="O68" s="1041"/>
      <c r="P68" s="1042"/>
      <c r="Q68" s="1043">
        <v>2045</v>
      </c>
      <c r="R68" s="1037"/>
      <c r="S68" s="1037"/>
      <c r="T68" s="1037"/>
      <c r="U68" s="1037"/>
      <c r="V68" s="1037">
        <v>2043</v>
      </c>
      <c r="W68" s="1037"/>
      <c r="X68" s="1037"/>
      <c r="Y68" s="1037"/>
      <c r="Z68" s="1037"/>
      <c r="AA68" s="1037">
        <v>2</v>
      </c>
      <c r="AB68" s="1037"/>
      <c r="AC68" s="1037"/>
      <c r="AD68" s="1037"/>
      <c r="AE68" s="1037"/>
      <c r="AF68" s="1037">
        <v>2</v>
      </c>
      <c r="AG68" s="1037"/>
      <c r="AH68" s="1037"/>
      <c r="AI68" s="1037"/>
      <c r="AJ68" s="1037"/>
      <c r="AK68" s="1037" t="s">
        <v>586</v>
      </c>
      <c r="AL68" s="1037"/>
      <c r="AM68" s="1037"/>
      <c r="AN68" s="1037"/>
      <c r="AO68" s="1037"/>
      <c r="AP68" s="1037">
        <v>170</v>
      </c>
      <c r="AQ68" s="1037"/>
      <c r="AR68" s="1037"/>
      <c r="AS68" s="1037"/>
      <c r="AT68" s="1037"/>
      <c r="AU68" s="1037">
        <v>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2605417</v>
      </c>
      <c r="AB110" s="942"/>
      <c r="AC110" s="942"/>
      <c r="AD110" s="942"/>
      <c r="AE110" s="943"/>
      <c r="AF110" s="944">
        <v>2650084</v>
      </c>
      <c r="AG110" s="942"/>
      <c r="AH110" s="942"/>
      <c r="AI110" s="942"/>
      <c r="AJ110" s="943"/>
      <c r="AK110" s="944">
        <v>2387864</v>
      </c>
      <c r="AL110" s="942"/>
      <c r="AM110" s="942"/>
      <c r="AN110" s="942"/>
      <c r="AO110" s="943"/>
      <c r="AP110" s="945">
        <v>24.2</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23722983</v>
      </c>
      <c r="BR110" s="889"/>
      <c r="BS110" s="889"/>
      <c r="BT110" s="889"/>
      <c r="BU110" s="889"/>
      <c r="BV110" s="889">
        <v>22800185</v>
      </c>
      <c r="BW110" s="889"/>
      <c r="BX110" s="889"/>
      <c r="BY110" s="889"/>
      <c r="BZ110" s="889"/>
      <c r="CA110" s="889">
        <v>22834141</v>
      </c>
      <c r="CB110" s="889"/>
      <c r="CC110" s="889"/>
      <c r="CD110" s="889"/>
      <c r="CE110" s="889"/>
      <c r="CF110" s="913">
        <v>231.9</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393</v>
      </c>
      <c r="DH110" s="889"/>
      <c r="DI110" s="889"/>
      <c r="DJ110" s="889"/>
      <c r="DK110" s="889"/>
      <c r="DL110" s="889" t="s">
        <v>393</v>
      </c>
      <c r="DM110" s="889"/>
      <c r="DN110" s="889"/>
      <c r="DO110" s="889"/>
      <c r="DP110" s="889"/>
      <c r="DQ110" s="889" t="s">
        <v>128</v>
      </c>
      <c r="DR110" s="889"/>
      <c r="DS110" s="889"/>
      <c r="DT110" s="889"/>
      <c r="DU110" s="889"/>
      <c r="DV110" s="890" t="s">
        <v>437</v>
      </c>
      <c r="DW110" s="890"/>
      <c r="DX110" s="890"/>
      <c r="DY110" s="890"/>
      <c r="DZ110" s="891"/>
    </row>
    <row r="111" spans="1:131" s="247" customFormat="1" ht="26.25" customHeight="1">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393</v>
      </c>
      <c r="AB111" s="970"/>
      <c r="AC111" s="970"/>
      <c r="AD111" s="970"/>
      <c r="AE111" s="971"/>
      <c r="AF111" s="972" t="s">
        <v>393</v>
      </c>
      <c r="AG111" s="970"/>
      <c r="AH111" s="970"/>
      <c r="AI111" s="970"/>
      <c r="AJ111" s="971"/>
      <c r="AK111" s="972" t="s">
        <v>389</v>
      </c>
      <c r="AL111" s="970"/>
      <c r="AM111" s="970"/>
      <c r="AN111" s="970"/>
      <c r="AO111" s="971"/>
      <c r="AP111" s="973" t="s">
        <v>393</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195987</v>
      </c>
      <c r="BR111" s="861"/>
      <c r="BS111" s="861"/>
      <c r="BT111" s="861"/>
      <c r="BU111" s="861"/>
      <c r="BV111" s="861">
        <v>167525</v>
      </c>
      <c r="BW111" s="861"/>
      <c r="BX111" s="861"/>
      <c r="BY111" s="861"/>
      <c r="BZ111" s="861"/>
      <c r="CA111" s="861">
        <v>153480</v>
      </c>
      <c r="CB111" s="861"/>
      <c r="CC111" s="861"/>
      <c r="CD111" s="861"/>
      <c r="CE111" s="861"/>
      <c r="CF111" s="922">
        <v>1.6</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389</v>
      </c>
      <c r="DH111" s="861"/>
      <c r="DI111" s="861"/>
      <c r="DJ111" s="861"/>
      <c r="DK111" s="861"/>
      <c r="DL111" s="861" t="s">
        <v>393</v>
      </c>
      <c r="DM111" s="861"/>
      <c r="DN111" s="861"/>
      <c r="DO111" s="861"/>
      <c r="DP111" s="861"/>
      <c r="DQ111" s="861" t="s">
        <v>441</v>
      </c>
      <c r="DR111" s="861"/>
      <c r="DS111" s="861"/>
      <c r="DT111" s="861"/>
      <c r="DU111" s="861"/>
      <c r="DV111" s="838" t="s">
        <v>393</v>
      </c>
      <c r="DW111" s="838"/>
      <c r="DX111" s="838"/>
      <c r="DY111" s="838"/>
      <c r="DZ111" s="839"/>
    </row>
    <row r="112" spans="1:131" s="247" customFormat="1" ht="26.25" customHeight="1">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393</v>
      </c>
      <c r="AG112" s="824"/>
      <c r="AH112" s="824"/>
      <c r="AI112" s="824"/>
      <c r="AJ112" s="825"/>
      <c r="AK112" s="826" t="s">
        <v>393</v>
      </c>
      <c r="AL112" s="824"/>
      <c r="AM112" s="824"/>
      <c r="AN112" s="824"/>
      <c r="AO112" s="825"/>
      <c r="AP112" s="871" t="s">
        <v>128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12956602</v>
      </c>
      <c r="BR112" s="861"/>
      <c r="BS112" s="861"/>
      <c r="BT112" s="861"/>
      <c r="BU112" s="861"/>
      <c r="BV112" s="861">
        <v>12784448</v>
      </c>
      <c r="BW112" s="861"/>
      <c r="BX112" s="861"/>
      <c r="BY112" s="861"/>
      <c r="BZ112" s="861"/>
      <c r="CA112" s="861">
        <v>12310585</v>
      </c>
      <c r="CB112" s="861"/>
      <c r="CC112" s="861"/>
      <c r="CD112" s="861"/>
      <c r="CE112" s="861"/>
      <c r="CF112" s="922">
        <v>125</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203</v>
      </c>
      <c r="DH112" s="861"/>
      <c r="DI112" s="861"/>
      <c r="DJ112" s="861"/>
      <c r="DK112" s="861"/>
      <c r="DL112" s="861" t="s">
        <v>389</v>
      </c>
      <c r="DM112" s="861"/>
      <c r="DN112" s="861"/>
      <c r="DO112" s="861"/>
      <c r="DP112" s="861"/>
      <c r="DQ112" s="861" t="s">
        <v>389</v>
      </c>
      <c r="DR112" s="861"/>
      <c r="DS112" s="861"/>
      <c r="DT112" s="861"/>
      <c r="DU112" s="861"/>
      <c r="DV112" s="838" t="s">
        <v>393</v>
      </c>
      <c r="DW112" s="838"/>
      <c r="DX112" s="838"/>
      <c r="DY112" s="838"/>
      <c r="DZ112" s="839"/>
    </row>
    <row r="113" spans="1:130" s="247" customFormat="1" ht="26.25" customHeight="1">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831002</v>
      </c>
      <c r="AB113" s="970"/>
      <c r="AC113" s="970"/>
      <c r="AD113" s="970"/>
      <c r="AE113" s="971"/>
      <c r="AF113" s="972">
        <v>873618</v>
      </c>
      <c r="AG113" s="970"/>
      <c r="AH113" s="970"/>
      <c r="AI113" s="970"/>
      <c r="AJ113" s="971"/>
      <c r="AK113" s="972">
        <v>861592</v>
      </c>
      <c r="AL113" s="970"/>
      <c r="AM113" s="970"/>
      <c r="AN113" s="970"/>
      <c r="AO113" s="971"/>
      <c r="AP113" s="973">
        <v>8.6999999999999993</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18063</v>
      </c>
      <c r="BR113" s="861"/>
      <c r="BS113" s="861"/>
      <c r="BT113" s="861"/>
      <c r="BU113" s="861"/>
      <c r="BV113" s="861">
        <v>14451</v>
      </c>
      <c r="BW113" s="861"/>
      <c r="BX113" s="861"/>
      <c r="BY113" s="861"/>
      <c r="BZ113" s="861"/>
      <c r="CA113" s="861">
        <v>10839</v>
      </c>
      <c r="CB113" s="861"/>
      <c r="CC113" s="861"/>
      <c r="CD113" s="861"/>
      <c r="CE113" s="861"/>
      <c r="CF113" s="922">
        <v>0.1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393</v>
      </c>
      <c r="DH113" s="824"/>
      <c r="DI113" s="824"/>
      <c r="DJ113" s="824"/>
      <c r="DK113" s="825"/>
      <c r="DL113" s="826" t="s">
        <v>393</v>
      </c>
      <c r="DM113" s="824"/>
      <c r="DN113" s="824"/>
      <c r="DO113" s="824"/>
      <c r="DP113" s="825"/>
      <c r="DQ113" s="826" t="s">
        <v>128</v>
      </c>
      <c r="DR113" s="824"/>
      <c r="DS113" s="824"/>
      <c r="DT113" s="824"/>
      <c r="DU113" s="825"/>
      <c r="DV113" s="871" t="s">
        <v>441</v>
      </c>
      <c r="DW113" s="872"/>
      <c r="DX113" s="872"/>
      <c r="DY113" s="872"/>
      <c r="DZ113" s="873"/>
    </row>
    <row r="114" spans="1:130" s="247" customFormat="1" ht="26.25" customHeight="1">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4074</v>
      </c>
      <c r="AB114" s="824"/>
      <c r="AC114" s="824"/>
      <c r="AD114" s="824"/>
      <c r="AE114" s="825"/>
      <c r="AF114" s="826">
        <v>3993</v>
      </c>
      <c r="AG114" s="824"/>
      <c r="AH114" s="824"/>
      <c r="AI114" s="824"/>
      <c r="AJ114" s="825"/>
      <c r="AK114" s="826">
        <v>3913</v>
      </c>
      <c r="AL114" s="824"/>
      <c r="AM114" s="824"/>
      <c r="AN114" s="824"/>
      <c r="AO114" s="825"/>
      <c r="AP114" s="871">
        <v>0</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2506135</v>
      </c>
      <c r="BR114" s="861"/>
      <c r="BS114" s="861"/>
      <c r="BT114" s="861"/>
      <c r="BU114" s="861"/>
      <c r="BV114" s="861">
        <v>2337627</v>
      </c>
      <c r="BW114" s="861"/>
      <c r="BX114" s="861"/>
      <c r="BY114" s="861"/>
      <c r="BZ114" s="861"/>
      <c r="CA114" s="861">
        <v>2240043</v>
      </c>
      <c r="CB114" s="861"/>
      <c r="CC114" s="861"/>
      <c r="CD114" s="861"/>
      <c r="CE114" s="861"/>
      <c r="CF114" s="922">
        <v>22.7</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393</v>
      </c>
      <c r="DH114" s="824"/>
      <c r="DI114" s="824"/>
      <c r="DJ114" s="824"/>
      <c r="DK114" s="825"/>
      <c r="DL114" s="826" t="s">
        <v>452</v>
      </c>
      <c r="DM114" s="824"/>
      <c r="DN114" s="824"/>
      <c r="DO114" s="824"/>
      <c r="DP114" s="825"/>
      <c r="DQ114" s="826" t="s">
        <v>393</v>
      </c>
      <c r="DR114" s="824"/>
      <c r="DS114" s="824"/>
      <c r="DT114" s="824"/>
      <c r="DU114" s="825"/>
      <c r="DV114" s="871" t="s">
        <v>128</v>
      </c>
      <c r="DW114" s="872"/>
      <c r="DX114" s="872"/>
      <c r="DY114" s="872"/>
      <c r="DZ114" s="873"/>
    </row>
    <row r="115" spans="1:130" s="247" customFormat="1" ht="26.25" customHeight="1">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30810</v>
      </c>
      <c r="AB115" s="970"/>
      <c r="AC115" s="970"/>
      <c r="AD115" s="970"/>
      <c r="AE115" s="971"/>
      <c r="AF115" s="972">
        <v>16351</v>
      </c>
      <c r="AG115" s="970"/>
      <c r="AH115" s="970"/>
      <c r="AI115" s="970"/>
      <c r="AJ115" s="971"/>
      <c r="AK115" s="972">
        <v>15979</v>
      </c>
      <c r="AL115" s="970"/>
      <c r="AM115" s="970"/>
      <c r="AN115" s="970"/>
      <c r="AO115" s="971"/>
      <c r="AP115" s="973">
        <v>0.2</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452</v>
      </c>
      <c r="BR115" s="861"/>
      <c r="BS115" s="861"/>
      <c r="BT115" s="861"/>
      <c r="BU115" s="861"/>
      <c r="BV115" s="861" t="s">
        <v>128</v>
      </c>
      <c r="BW115" s="861"/>
      <c r="BX115" s="861"/>
      <c r="BY115" s="861"/>
      <c r="BZ115" s="861"/>
      <c r="CA115" s="861" t="s">
        <v>389</v>
      </c>
      <c r="CB115" s="861"/>
      <c r="CC115" s="861"/>
      <c r="CD115" s="861"/>
      <c r="CE115" s="861"/>
      <c r="CF115" s="922" t="s">
        <v>455</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389</v>
      </c>
      <c r="DH115" s="824"/>
      <c r="DI115" s="824"/>
      <c r="DJ115" s="824"/>
      <c r="DK115" s="825"/>
      <c r="DL115" s="826" t="s">
        <v>437</v>
      </c>
      <c r="DM115" s="824"/>
      <c r="DN115" s="824"/>
      <c r="DO115" s="824"/>
      <c r="DP115" s="825"/>
      <c r="DQ115" s="826" t="s">
        <v>393</v>
      </c>
      <c r="DR115" s="824"/>
      <c r="DS115" s="824"/>
      <c r="DT115" s="824"/>
      <c r="DU115" s="825"/>
      <c r="DV115" s="871" t="s">
        <v>389</v>
      </c>
      <c r="DW115" s="872"/>
      <c r="DX115" s="872"/>
      <c r="DY115" s="872"/>
      <c r="DZ115" s="873"/>
    </row>
    <row r="116" spans="1:130" s="247" customFormat="1" ht="26.25" customHeight="1">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53</v>
      </c>
      <c r="AB116" s="824"/>
      <c r="AC116" s="824"/>
      <c r="AD116" s="824"/>
      <c r="AE116" s="825"/>
      <c r="AF116" s="826">
        <v>13</v>
      </c>
      <c r="AG116" s="824"/>
      <c r="AH116" s="824"/>
      <c r="AI116" s="824"/>
      <c r="AJ116" s="825"/>
      <c r="AK116" s="826">
        <v>78</v>
      </c>
      <c r="AL116" s="824"/>
      <c r="AM116" s="824"/>
      <c r="AN116" s="824"/>
      <c r="AO116" s="825"/>
      <c r="AP116" s="871">
        <v>0</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389</v>
      </c>
      <c r="BR116" s="861"/>
      <c r="BS116" s="861"/>
      <c r="BT116" s="861"/>
      <c r="BU116" s="861"/>
      <c r="BV116" s="861" t="s">
        <v>393</v>
      </c>
      <c r="BW116" s="861"/>
      <c r="BX116" s="861"/>
      <c r="BY116" s="861"/>
      <c r="BZ116" s="861"/>
      <c r="CA116" s="861" t="s">
        <v>393</v>
      </c>
      <c r="CB116" s="861"/>
      <c r="CC116" s="861"/>
      <c r="CD116" s="861"/>
      <c r="CE116" s="861"/>
      <c r="CF116" s="922" t="s">
        <v>441</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195784</v>
      </c>
      <c r="DH116" s="824"/>
      <c r="DI116" s="824"/>
      <c r="DJ116" s="824"/>
      <c r="DK116" s="825"/>
      <c r="DL116" s="826">
        <v>167525</v>
      </c>
      <c r="DM116" s="824"/>
      <c r="DN116" s="824"/>
      <c r="DO116" s="824"/>
      <c r="DP116" s="825"/>
      <c r="DQ116" s="826">
        <v>153480</v>
      </c>
      <c r="DR116" s="824"/>
      <c r="DS116" s="824"/>
      <c r="DT116" s="824"/>
      <c r="DU116" s="825"/>
      <c r="DV116" s="871">
        <v>1.6</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3471356</v>
      </c>
      <c r="AB117" s="956"/>
      <c r="AC117" s="956"/>
      <c r="AD117" s="956"/>
      <c r="AE117" s="957"/>
      <c r="AF117" s="958">
        <v>3544059</v>
      </c>
      <c r="AG117" s="956"/>
      <c r="AH117" s="956"/>
      <c r="AI117" s="956"/>
      <c r="AJ117" s="957"/>
      <c r="AK117" s="958">
        <v>3269426</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393</v>
      </c>
      <c r="BR117" s="861"/>
      <c r="BS117" s="861"/>
      <c r="BT117" s="861"/>
      <c r="BU117" s="861"/>
      <c r="BV117" s="861" t="s">
        <v>393</v>
      </c>
      <c r="BW117" s="861"/>
      <c r="BX117" s="861"/>
      <c r="BY117" s="861"/>
      <c r="BZ117" s="861"/>
      <c r="CA117" s="861" t="s">
        <v>455</v>
      </c>
      <c r="CB117" s="861"/>
      <c r="CC117" s="861"/>
      <c r="CD117" s="861"/>
      <c r="CE117" s="861"/>
      <c r="CF117" s="922" t="s">
        <v>389</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393</v>
      </c>
      <c r="DH117" s="824"/>
      <c r="DI117" s="824"/>
      <c r="DJ117" s="824"/>
      <c r="DK117" s="825"/>
      <c r="DL117" s="826" t="s">
        <v>452</v>
      </c>
      <c r="DM117" s="824"/>
      <c r="DN117" s="824"/>
      <c r="DO117" s="824"/>
      <c r="DP117" s="825"/>
      <c r="DQ117" s="826" t="s">
        <v>393</v>
      </c>
      <c r="DR117" s="824"/>
      <c r="DS117" s="824"/>
      <c r="DT117" s="824"/>
      <c r="DU117" s="825"/>
      <c r="DV117" s="871" t="s">
        <v>389</v>
      </c>
      <c r="DW117" s="872"/>
      <c r="DX117" s="872"/>
      <c r="DY117" s="872"/>
      <c r="DZ117" s="873"/>
    </row>
    <row r="118" spans="1:130" s="247" customFormat="1" ht="26.25" customHeight="1">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389</v>
      </c>
      <c r="BR118" s="892"/>
      <c r="BS118" s="892"/>
      <c r="BT118" s="892"/>
      <c r="BU118" s="892"/>
      <c r="BV118" s="892" t="s">
        <v>393</v>
      </c>
      <c r="BW118" s="892"/>
      <c r="BX118" s="892"/>
      <c r="BY118" s="892"/>
      <c r="BZ118" s="892"/>
      <c r="CA118" s="892" t="s">
        <v>389</v>
      </c>
      <c r="CB118" s="892"/>
      <c r="CC118" s="892"/>
      <c r="CD118" s="892"/>
      <c r="CE118" s="892"/>
      <c r="CF118" s="922" t="s">
        <v>393</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389</v>
      </c>
      <c r="DR118" s="824"/>
      <c r="DS118" s="824"/>
      <c r="DT118" s="824"/>
      <c r="DU118" s="825"/>
      <c r="DV118" s="871" t="s">
        <v>393</v>
      </c>
      <c r="DW118" s="872"/>
      <c r="DX118" s="872"/>
      <c r="DY118" s="872"/>
      <c r="DZ118" s="873"/>
    </row>
    <row r="119" spans="1:130" s="247" customFormat="1" ht="26.25" customHeight="1">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393</v>
      </c>
      <c r="AB119" s="942"/>
      <c r="AC119" s="942"/>
      <c r="AD119" s="942"/>
      <c r="AE119" s="943"/>
      <c r="AF119" s="944" t="s">
        <v>389</v>
      </c>
      <c r="AG119" s="942"/>
      <c r="AH119" s="942"/>
      <c r="AI119" s="942"/>
      <c r="AJ119" s="943"/>
      <c r="AK119" s="944" t="s">
        <v>389</v>
      </c>
      <c r="AL119" s="942"/>
      <c r="AM119" s="942"/>
      <c r="AN119" s="942"/>
      <c r="AO119" s="943"/>
      <c r="AP119" s="945" t="s">
        <v>389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465</v>
      </c>
      <c r="BP119" s="925"/>
      <c r="BQ119" s="929">
        <v>39399770</v>
      </c>
      <c r="BR119" s="892"/>
      <c r="BS119" s="892"/>
      <c r="BT119" s="892"/>
      <c r="BU119" s="892"/>
      <c r="BV119" s="892">
        <v>38104236</v>
      </c>
      <c r="BW119" s="892"/>
      <c r="BX119" s="892"/>
      <c r="BY119" s="892"/>
      <c r="BZ119" s="892"/>
      <c r="CA119" s="892">
        <v>37549088</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393</v>
      </c>
      <c r="DM119" s="807"/>
      <c r="DN119" s="807"/>
      <c r="DO119" s="807"/>
      <c r="DP119" s="808"/>
      <c r="DQ119" s="809" t="s">
        <v>455</v>
      </c>
      <c r="DR119" s="807"/>
      <c r="DS119" s="807"/>
      <c r="DT119" s="807"/>
      <c r="DU119" s="808"/>
      <c r="DV119" s="895" t="s">
        <v>393</v>
      </c>
      <c r="DW119" s="896"/>
      <c r="DX119" s="896"/>
      <c r="DY119" s="896"/>
      <c r="DZ119" s="897"/>
    </row>
    <row r="120" spans="1:130" s="247" customFormat="1" ht="26.25" customHeight="1">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393</v>
      </c>
      <c r="AB120" s="824"/>
      <c r="AC120" s="824"/>
      <c r="AD120" s="824"/>
      <c r="AE120" s="825"/>
      <c r="AF120" s="826" t="s">
        <v>389</v>
      </c>
      <c r="AG120" s="824"/>
      <c r="AH120" s="824"/>
      <c r="AI120" s="824"/>
      <c r="AJ120" s="825"/>
      <c r="AK120" s="826" t="s">
        <v>128</v>
      </c>
      <c r="AL120" s="824"/>
      <c r="AM120" s="824"/>
      <c r="AN120" s="824"/>
      <c r="AO120" s="825"/>
      <c r="AP120" s="871" t="s">
        <v>389</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2593733</v>
      </c>
      <c r="BR120" s="889"/>
      <c r="BS120" s="889"/>
      <c r="BT120" s="889"/>
      <c r="BU120" s="889"/>
      <c r="BV120" s="889">
        <v>2393839</v>
      </c>
      <c r="BW120" s="889"/>
      <c r="BX120" s="889"/>
      <c r="BY120" s="889"/>
      <c r="BZ120" s="889"/>
      <c r="CA120" s="889">
        <v>2510383</v>
      </c>
      <c r="CB120" s="889"/>
      <c r="CC120" s="889"/>
      <c r="CD120" s="889"/>
      <c r="CE120" s="889"/>
      <c r="CF120" s="913">
        <v>25.5</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12862234</v>
      </c>
      <c r="DH120" s="889"/>
      <c r="DI120" s="889"/>
      <c r="DJ120" s="889"/>
      <c r="DK120" s="889"/>
      <c r="DL120" s="889">
        <v>12676963</v>
      </c>
      <c r="DM120" s="889"/>
      <c r="DN120" s="889"/>
      <c r="DO120" s="889"/>
      <c r="DP120" s="889"/>
      <c r="DQ120" s="889">
        <v>12181400</v>
      </c>
      <c r="DR120" s="889"/>
      <c r="DS120" s="889"/>
      <c r="DT120" s="889"/>
      <c r="DU120" s="889"/>
      <c r="DV120" s="890">
        <v>123.7</v>
      </c>
      <c r="DW120" s="890"/>
      <c r="DX120" s="890"/>
      <c r="DY120" s="890"/>
      <c r="DZ120" s="891"/>
    </row>
    <row r="121" spans="1:130" s="247" customFormat="1" ht="26.25" customHeight="1">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741</v>
      </c>
      <c r="AB121" s="824"/>
      <c r="AC121" s="824"/>
      <c r="AD121" s="824"/>
      <c r="AE121" s="825"/>
      <c r="AF121" s="826">
        <v>203</v>
      </c>
      <c r="AG121" s="824"/>
      <c r="AH121" s="824"/>
      <c r="AI121" s="824"/>
      <c r="AJ121" s="825"/>
      <c r="AK121" s="826" t="s">
        <v>452</v>
      </c>
      <c r="AL121" s="824"/>
      <c r="AM121" s="824"/>
      <c r="AN121" s="824"/>
      <c r="AO121" s="825"/>
      <c r="AP121" s="871" t="s">
        <v>389</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6833229</v>
      </c>
      <c r="BR121" s="861"/>
      <c r="BS121" s="861"/>
      <c r="BT121" s="861"/>
      <c r="BU121" s="861"/>
      <c r="BV121" s="861">
        <v>6714614</v>
      </c>
      <c r="BW121" s="861"/>
      <c r="BX121" s="861"/>
      <c r="BY121" s="861"/>
      <c r="BZ121" s="861"/>
      <c r="CA121" s="861">
        <v>7010658</v>
      </c>
      <c r="CB121" s="861"/>
      <c r="CC121" s="861"/>
      <c r="CD121" s="861"/>
      <c r="CE121" s="861"/>
      <c r="CF121" s="922">
        <v>71.2</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t="s">
        <v>393</v>
      </c>
      <c r="DH121" s="861"/>
      <c r="DI121" s="861"/>
      <c r="DJ121" s="861"/>
      <c r="DK121" s="861"/>
      <c r="DL121" s="861" t="s">
        <v>128</v>
      </c>
      <c r="DM121" s="861"/>
      <c r="DN121" s="861"/>
      <c r="DO121" s="861"/>
      <c r="DP121" s="861"/>
      <c r="DQ121" s="861">
        <v>129185</v>
      </c>
      <c r="DR121" s="861"/>
      <c r="DS121" s="861"/>
      <c r="DT121" s="861"/>
      <c r="DU121" s="861"/>
      <c r="DV121" s="838">
        <v>1.3</v>
      </c>
      <c r="DW121" s="838"/>
      <c r="DX121" s="838"/>
      <c r="DY121" s="838"/>
      <c r="DZ121" s="839"/>
    </row>
    <row r="122" spans="1:130" s="247" customFormat="1" ht="26.25" customHeight="1">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393</v>
      </c>
      <c r="AL122" s="824"/>
      <c r="AM122" s="824"/>
      <c r="AN122" s="824"/>
      <c r="AO122" s="825"/>
      <c r="AP122" s="871" t="s">
        <v>452</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20236133</v>
      </c>
      <c r="BR122" s="892"/>
      <c r="BS122" s="892"/>
      <c r="BT122" s="892"/>
      <c r="BU122" s="892"/>
      <c r="BV122" s="892">
        <v>19682289</v>
      </c>
      <c r="BW122" s="892"/>
      <c r="BX122" s="892"/>
      <c r="BY122" s="892"/>
      <c r="BZ122" s="892"/>
      <c r="CA122" s="892">
        <v>19057511</v>
      </c>
      <c r="CB122" s="892"/>
      <c r="CC122" s="892"/>
      <c r="CD122" s="892"/>
      <c r="CE122" s="892"/>
      <c r="CF122" s="893">
        <v>193.5</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128</v>
      </c>
      <c r="DM122" s="861"/>
      <c r="DN122" s="861"/>
      <c r="DO122" s="861"/>
      <c r="DP122" s="861"/>
      <c r="DQ122" s="861" t="s">
        <v>393</v>
      </c>
      <c r="DR122" s="861"/>
      <c r="DS122" s="861"/>
      <c r="DT122" s="861"/>
      <c r="DU122" s="861"/>
      <c r="DV122" s="838" t="s">
        <v>393</v>
      </c>
      <c r="DW122" s="838"/>
      <c r="DX122" s="838"/>
      <c r="DY122" s="838"/>
      <c r="DZ122" s="839"/>
    </row>
    <row r="123" spans="1:130" s="247" customFormat="1" ht="26.25" customHeight="1">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30069</v>
      </c>
      <c r="AB123" s="824"/>
      <c r="AC123" s="824"/>
      <c r="AD123" s="824"/>
      <c r="AE123" s="825"/>
      <c r="AF123" s="826">
        <v>16148</v>
      </c>
      <c r="AG123" s="824"/>
      <c r="AH123" s="824"/>
      <c r="AI123" s="824"/>
      <c r="AJ123" s="825"/>
      <c r="AK123" s="826">
        <v>15979</v>
      </c>
      <c r="AL123" s="824"/>
      <c r="AM123" s="824"/>
      <c r="AN123" s="824"/>
      <c r="AO123" s="825"/>
      <c r="AP123" s="871">
        <v>0.2</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476</v>
      </c>
      <c r="BP123" s="925"/>
      <c r="BQ123" s="879">
        <v>29663095</v>
      </c>
      <c r="BR123" s="880"/>
      <c r="BS123" s="880"/>
      <c r="BT123" s="880"/>
      <c r="BU123" s="880"/>
      <c r="BV123" s="880">
        <v>28790742</v>
      </c>
      <c r="BW123" s="880"/>
      <c r="BX123" s="880"/>
      <c r="BY123" s="880"/>
      <c r="BZ123" s="880"/>
      <c r="CA123" s="880">
        <v>28578552</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393</v>
      </c>
      <c r="DH123" s="824"/>
      <c r="DI123" s="824"/>
      <c r="DJ123" s="824"/>
      <c r="DK123" s="825"/>
      <c r="DL123" s="826" t="s">
        <v>393</v>
      </c>
      <c r="DM123" s="824"/>
      <c r="DN123" s="824"/>
      <c r="DO123" s="824"/>
      <c r="DP123" s="825"/>
      <c r="DQ123" s="826" t="s">
        <v>389</v>
      </c>
      <c r="DR123" s="824"/>
      <c r="DS123" s="824"/>
      <c r="DT123" s="824"/>
      <c r="DU123" s="825"/>
      <c r="DV123" s="871" t="s">
        <v>393</v>
      </c>
      <c r="DW123" s="872"/>
      <c r="DX123" s="872"/>
      <c r="DY123" s="872"/>
      <c r="DZ123" s="873"/>
    </row>
    <row r="124" spans="1:130" s="247" customFormat="1" ht="26.25" customHeight="1" thickBot="1">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478</v>
      </c>
      <c r="AB124" s="824"/>
      <c r="AC124" s="824"/>
      <c r="AD124" s="824"/>
      <c r="AE124" s="825"/>
      <c r="AF124" s="826" t="s">
        <v>389</v>
      </c>
      <c r="AG124" s="824"/>
      <c r="AH124" s="824"/>
      <c r="AI124" s="824"/>
      <c r="AJ124" s="825"/>
      <c r="AK124" s="826" t="s">
        <v>478</v>
      </c>
      <c r="AL124" s="824"/>
      <c r="AM124" s="824"/>
      <c r="AN124" s="824"/>
      <c r="AO124" s="825"/>
      <c r="AP124" s="871" t="s">
        <v>393</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99.7</v>
      </c>
      <c r="BR124" s="878"/>
      <c r="BS124" s="878"/>
      <c r="BT124" s="878"/>
      <c r="BU124" s="878"/>
      <c r="BV124" s="878">
        <v>94.7</v>
      </c>
      <c r="BW124" s="878"/>
      <c r="BX124" s="878"/>
      <c r="BY124" s="878"/>
      <c r="BZ124" s="878"/>
      <c r="CA124" s="878">
        <v>91</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v>94368</v>
      </c>
      <c r="DH124" s="807"/>
      <c r="DI124" s="807"/>
      <c r="DJ124" s="807"/>
      <c r="DK124" s="808"/>
      <c r="DL124" s="809">
        <v>107485</v>
      </c>
      <c r="DM124" s="807"/>
      <c r="DN124" s="807"/>
      <c r="DO124" s="807"/>
      <c r="DP124" s="808"/>
      <c r="DQ124" s="809" t="s">
        <v>478</v>
      </c>
      <c r="DR124" s="807"/>
      <c r="DS124" s="807"/>
      <c r="DT124" s="807"/>
      <c r="DU124" s="808"/>
      <c r="DV124" s="895" t="s">
        <v>478</v>
      </c>
      <c r="DW124" s="896"/>
      <c r="DX124" s="896"/>
      <c r="DY124" s="896"/>
      <c r="DZ124" s="897"/>
    </row>
    <row r="125" spans="1:130" s="247" customFormat="1" ht="26.25" customHeight="1">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478</v>
      </c>
      <c r="AB125" s="824"/>
      <c r="AC125" s="824"/>
      <c r="AD125" s="824"/>
      <c r="AE125" s="825"/>
      <c r="AF125" s="826" t="s">
        <v>389</v>
      </c>
      <c r="AG125" s="824"/>
      <c r="AH125" s="824"/>
      <c r="AI125" s="824"/>
      <c r="AJ125" s="825"/>
      <c r="AK125" s="826" t="s">
        <v>478</v>
      </c>
      <c r="AL125" s="824"/>
      <c r="AM125" s="824"/>
      <c r="AN125" s="824"/>
      <c r="AO125" s="825"/>
      <c r="AP125" s="871" t="s">
        <v>478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483</v>
      </c>
      <c r="DH125" s="889"/>
      <c r="DI125" s="889"/>
      <c r="DJ125" s="889"/>
      <c r="DK125" s="889"/>
      <c r="DL125" s="889" t="s">
        <v>393</v>
      </c>
      <c r="DM125" s="889"/>
      <c r="DN125" s="889"/>
      <c r="DO125" s="889"/>
      <c r="DP125" s="889"/>
      <c r="DQ125" s="889" t="s">
        <v>393</v>
      </c>
      <c r="DR125" s="889"/>
      <c r="DS125" s="889"/>
      <c r="DT125" s="889"/>
      <c r="DU125" s="889"/>
      <c r="DV125" s="890" t="s">
        <v>437</v>
      </c>
      <c r="DW125" s="890"/>
      <c r="DX125" s="890"/>
      <c r="DY125" s="890"/>
      <c r="DZ125" s="891"/>
    </row>
    <row r="126" spans="1:130" s="247" customFormat="1" ht="26.25" customHeight="1" thickBot="1">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393</v>
      </c>
      <c r="AB126" s="824"/>
      <c r="AC126" s="824"/>
      <c r="AD126" s="824"/>
      <c r="AE126" s="825"/>
      <c r="AF126" s="826" t="s">
        <v>389</v>
      </c>
      <c r="AG126" s="824"/>
      <c r="AH126" s="824"/>
      <c r="AI126" s="824"/>
      <c r="AJ126" s="825"/>
      <c r="AK126" s="826" t="s">
        <v>483</v>
      </c>
      <c r="AL126" s="824"/>
      <c r="AM126" s="824"/>
      <c r="AN126" s="824"/>
      <c r="AO126" s="825"/>
      <c r="AP126" s="871" t="s">
        <v>393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478</v>
      </c>
      <c r="DH126" s="861"/>
      <c r="DI126" s="861"/>
      <c r="DJ126" s="861"/>
      <c r="DK126" s="861"/>
      <c r="DL126" s="861" t="s">
        <v>478</v>
      </c>
      <c r="DM126" s="861"/>
      <c r="DN126" s="861"/>
      <c r="DO126" s="861"/>
      <c r="DP126" s="861"/>
      <c r="DQ126" s="861" t="s">
        <v>393</v>
      </c>
      <c r="DR126" s="861"/>
      <c r="DS126" s="861"/>
      <c r="DT126" s="861"/>
      <c r="DU126" s="861"/>
      <c r="DV126" s="838" t="s">
        <v>478</v>
      </c>
      <c r="DW126" s="838"/>
      <c r="DX126" s="838"/>
      <c r="DY126" s="838"/>
      <c r="DZ126" s="839"/>
    </row>
    <row r="127" spans="1:130" s="247" customFormat="1" ht="26.25" customHeight="1">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478</v>
      </c>
      <c r="AB127" s="824"/>
      <c r="AC127" s="824"/>
      <c r="AD127" s="824"/>
      <c r="AE127" s="825"/>
      <c r="AF127" s="826" t="s">
        <v>478</v>
      </c>
      <c r="AG127" s="824"/>
      <c r="AH127" s="824"/>
      <c r="AI127" s="824"/>
      <c r="AJ127" s="825"/>
      <c r="AK127" s="826" t="s">
        <v>478</v>
      </c>
      <c r="AL127" s="824"/>
      <c r="AM127" s="824"/>
      <c r="AN127" s="824"/>
      <c r="AO127" s="825"/>
      <c r="AP127" s="871" t="s">
        <v>393</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483</v>
      </c>
      <c r="DH127" s="861"/>
      <c r="DI127" s="861"/>
      <c r="DJ127" s="861"/>
      <c r="DK127" s="861"/>
      <c r="DL127" s="861" t="s">
        <v>389</v>
      </c>
      <c r="DM127" s="861"/>
      <c r="DN127" s="861"/>
      <c r="DO127" s="861"/>
      <c r="DP127" s="861"/>
      <c r="DQ127" s="861" t="s">
        <v>478</v>
      </c>
      <c r="DR127" s="861"/>
      <c r="DS127" s="861"/>
      <c r="DT127" s="861"/>
      <c r="DU127" s="861"/>
      <c r="DV127" s="838" t="s">
        <v>389</v>
      </c>
      <c r="DW127" s="838"/>
      <c r="DX127" s="838"/>
      <c r="DY127" s="838"/>
      <c r="DZ127" s="839"/>
    </row>
    <row r="128" spans="1:130" s="247" customFormat="1" ht="26.25" customHeight="1" thickBot="1">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547573</v>
      </c>
      <c r="AB128" s="845"/>
      <c r="AC128" s="845"/>
      <c r="AD128" s="845"/>
      <c r="AE128" s="846"/>
      <c r="AF128" s="847">
        <v>544462</v>
      </c>
      <c r="AG128" s="845"/>
      <c r="AH128" s="845"/>
      <c r="AI128" s="845"/>
      <c r="AJ128" s="846"/>
      <c r="AK128" s="847">
        <v>500119</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483</v>
      </c>
      <c r="BG128" s="831"/>
      <c r="BH128" s="831"/>
      <c r="BI128" s="831"/>
      <c r="BJ128" s="831"/>
      <c r="BK128" s="831"/>
      <c r="BL128" s="854"/>
      <c r="BM128" s="830">
        <v>13.12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437</v>
      </c>
      <c r="DH128" s="835"/>
      <c r="DI128" s="835"/>
      <c r="DJ128" s="835"/>
      <c r="DK128" s="835"/>
      <c r="DL128" s="835" t="s">
        <v>128</v>
      </c>
      <c r="DM128" s="835"/>
      <c r="DN128" s="835"/>
      <c r="DO128" s="835"/>
      <c r="DP128" s="835"/>
      <c r="DQ128" s="835" t="s">
        <v>495</v>
      </c>
      <c r="DR128" s="835"/>
      <c r="DS128" s="835"/>
      <c r="DT128" s="835"/>
      <c r="DU128" s="835"/>
      <c r="DV128" s="836" t="s">
        <v>496</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11469715</v>
      </c>
      <c r="AB129" s="824"/>
      <c r="AC129" s="824"/>
      <c r="AD129" s="824"/>
      <c r="AE129" s="825"/>
      <c r="AF129" s="826">
        <v>11510031</v>
      </c>
      <c r="AG129" s="824"/>
      <c r="AH129" s="824"/>
      <c r="AI129" s="824"/>
      <c r="AJ129" s="825"/>
      <c r="AK129" s="826">
        <v>11430335</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496</v>
      </c>
      <c r="BG129" s="814"/>
      <c r="BH129" s="814"/>
      <c r="BI129" s="814"/>
      <c r="BJ129" s="814"/>
      <c r="BK129" s="814"/>
      <c r="BL129" s="815"/>
      <c r="BM129" s="813">
        <v>18.12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1704904</v>
      </c>
      <c r="AB130" s="824"/>
      <c r="AC130" s="824"/>
      <c r="AD130" s="824"/>
      <c r="AE130" s="825"/>
      <c r="AF130" s="826">
        <v>1679307</v>
      </c>
      <c r="AG130" s="824"/>
      <c r="AH130" s="824"/>
      <c r="AI130" s="824"/>
      <c r="AJ130" s="825"/>
      <c r="AK130" s="826">
        <v>1581987</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12.6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9764811</v>
      </c>
      <c r="AB131" s="807"/>
      <c r="AC131" s="807"/>
      <c r="AD131" s="807"/>
      <c r="AE131" s="808"/>
      <c r="AF131" s="809">
        <v>9830724</v>
      </c>
      <c r="AG131" s="807"/>
      <c r="AH131" s="807"/>
      <c r="AI131" s="807"/>
      <c r="AJ131" s="808"/>
      <c r="AK131" s="809">
        <v>9848348</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91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12.482361409999999</v>
      </c>
      <c r="AB132" s="787"/>
      <c r="AC132" s="787"/>
      <c r="AD132" s="787"/>
      <c r="AE132" s="788"/>
      <c r="AF132" s="789">
        <v>13.430241759999999</v>
      </c>
      <c r="AG132" s="787"/>
      <c r="AH132" s="787"/>
      <c r="AI132" s="787"/>
      <c r="AJ132" s="788"/>
      <c r="AK132" s="789">
        <v>12.056032139999999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12.7</v>
      </c>
      <c r="AB133" s="766"/>
      <c r="AC133" s="766"/>
      <c r="AD133" s="766"/>
      <c r="AE133" s="767"/>
      <c r="AF133" s="765">
        <v>13</v>
      </c>
      <c r="AG133" s="766"/>
      <c r="AH133" s="766"/>
      <c r="AI133" s="766"/>
      <c r="AJ133" s="767"/>
      <c r="AK133" s="765">
        <v>12.6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nmYNN5siByirBe5Ra90yeAEXpk9lnbCNkZ1Xvffi64YAjnmOEZDlpDnNH0NsenI79k7SXCqN6nA6hhMbKc57A==" saltValue="3HEBmuyRqm/rZ2BSR0J0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10" zoomScale="70" zoomScaleNormal="85" zoomScaleSheetLayoutView="70" workbookViewId="0">
      <selection activeCell="CY51" sqref="CY51"/>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8UZaMMFX14CCF9LkPaiWZ1UyK3H6W7eR7XrF7BF8pbH6LHmFKfEPzi/a/5ECCRoyXp+I2L+GGURwSb4+869GQ==" saltValue="Cnf83RgKQR4mJu48ZiW2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1" zoomScale="90" zoomScaleNormal="90" zoomScaleSheetLayoutView="55" workbookViewId="0">
      <selection activeCell="BW3" sqref="BW3"/>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hNfi8wRx4rHTiSanLe5KyYiRkdhc4Ye28bfX3zYpunIvG3+g8+03b5QWcERBNoB0QS2ii/17+/gMDBUV52jQg==" saltValue="0/JTcfXQXcdCkVpv18BU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7"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3401668</v>
      </c>
      <c r="AP9" s="313">
        <v>71452</v>
      </c>
      <c r="AQ9" s="314">
        <v>85177</v>
      </c>
      <c r="AR9" s="315">
        <v>-16.100000000000001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313198</v>
      </c>
      <c r="AP10" s="316">
        <v>6579</v>
      </c>
      <c r="AQ10" s="317">
        <v>6907</v>
      </c>
      <c r="AR10" s="318">
        <v>-4.7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12471</v>
      </c>
      <c r="AP11" s="316">
        <v>262</v>
      </c>
      <c r="AQ11" s="317">
        <v>10862</v>
      </c>
      <c r="AR11" s="318">
        <v>-97.6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v>15430</v>
      </c>
      <c r="AP12" s="316">
        <v>324</v>
      </c>
      <c r="AQ12" s="317">
        <v>1188</v>
      </c>
      <c r="AR12" s="318">
        <v>-72.7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520</v>
      </c>
      <c r="AP13" s="316" t="s">
        <v>520</v>
      </c>
      <c r="AQ13" s="317">
        <v>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175886</v>
      </c>
      <c r="AP14" s="316">
        <v>3694</v>
      </c>
      <c r="AQ14" s="317">
        <v>3894</v>
      </c>
      <c r="AR14" s="318">
        <v>-5.0999999999999996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56590</v>
      </c>
      <c r="AP15" s="316">
        <v>1189</v>
      </c>
      <c r="AQ15" s="317">
        <v>2213</v>
      </c>
      <c r="AR15" s="318">
        <v>-46.3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-335146</v>
      </c>
      <c r="AP16" s="316">
        <v>-7040</v>
      </c>
      <c r="AQ16" s="317">
        <v>-7350</v>
      </c>
      <c r="AR16" s="318">
        <v>-4.2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3640097</v>
      </c>
      <c r="AP17" s="316">
        <v>76460</v>
      </c>
      <c r="AQ17" s="317">
        <v>102890</v>
      </c>
      <c r="AR17" s="318">
        <v>-25.7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7.92</v>
      </c>
      <c r="AP21" s="329">
        <v>9.36</v>
      </c>
      <c r="AQ21" s="330">
        <v>-1.44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95.3</v>
      </c>
      <c r="AP22" s="334">
        <v>97.4</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2387864</v>
      </c>
      <c r="AP32" s="343">
        <v>50157</v>
      </c>
      <c r="AQ32" s="344">
        <v>58829</v>
      </c>
      <c r="AR32" s="345">
        <v>-14.7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520</v>
      </c>
      <c r="AP34" s="343" t="s">
        <v>520</v>
      </c>
      <c r="AQ34" s="344">
        <v>5</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861592</v>
      </c>
      <c r="AP35" s="343">
        <v>18098</v>
      </c>
      <c r="AQ35" s="344">
        <v>16408</v>
      </c>
      <c r="AR35" s="345">
        <v>10.3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3913</v>
      </c>
      <c r="AP36" s="343">
        <v>82</v>
      </c>
      <c r="AQ36" s="344">
        <v>2516</v>
      </c>
      <c r="AR36" s="345">
        <v>-96.7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15979</v>
      </c>
      <c r="AP37" s="343">
        <v>336</v>
      </c>
      <c r="AQ37" s="344">
        <v>345</v>
      </c>
      <c r="AR37" s="345">
        <v>-2.6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v>78</v>
      </c>
      <c r="AP38" s="346">
        <v>2</v>
      </c>
      <c r="AQ38" s="347">
        <v>2</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-500119</v>
      </c>
      <c r="AP39" s="343">
        <v>-10505</v>
      </c>
      <c r="AQ39" s="344">
        <v>-6030</v>
      </c>
      <c r="AR39" s="345">
        <v>74.2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-1581987</v>
      </c>
      <c r="AP40" s="343">
        <v>-33229</v>
      </c>
      <c r="AQ40" s="344">
        <v>-49894</v>
      </c>
      <c r="AR40" s="345">
        <v>-33.4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1187320</v>
      </c>
      <c r="AP41" s="343">
        <v>24940</v>
      </c>
      <c r="AQ41" s="344">
        <v>22182</v>
      </c>
      <c r="AR41" s="345">
        <v>12.4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1940648</v>
      </c>
      <c r="AN51" s="365">
        <v>38735</v>
      </c>
      <c r="AO51" s="366">
        <v>-22.9</v>
      </c>
      <c r="AP51" s="367">
        <v>63727</v>
      </c>
      <c r="AQ51" s="368">
        <v>18.2</v>
      </c>
      <c r="AR51" s="369">
        <v>-41.1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1270950</v>
      </c>
      <c r="AN52" s="373">
        <v>25368</v>
      </c>
      <c r="AO52" s="374">
        <v>-18.5</v>
      </c>
      <c r="AP52" s="375">
        <v>34577</v>
      </c>
      <c r="AQ52" s="376">
        <v>67.8</v>
      </c>
      <c r="AR52" s="377">
        <v>-86.3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2738159</v>
      </c>
      <c r="AN53" s="365">
        <v>55383</v>
      </c>
      <c r="AO53" s="366">
        <v>43</v>
      </c>
      <c r="AP53" s="367">
        <v>66954</v>
      </c>
      <c r="AQ53" s="368">
        <v>5.0999999999999996</v>
      </c>
      <c r="AR53" s="369">
        <v>37.9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1470354</v>
      </c>
      <c r="AN54" s="373">
        <v>29740</v>
      </c>
      <c r="AO54" s="374">
        <v>17.2</v>
      </c>
      <c r="AP54" s="375">
        <v>37305</v>
      </c>
      <c r="AQ54" s="376">
        <v>7.9</v>
      </c>
      <c r="AR54" s="377">
        <v>9.3000000000000007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2389863</v>
      </c>
      <c r="AN55" s="365">
        <v>48920</v>
      </c>
      <c r="AO55" s="366">
        <v>-11.7</v>
      </c>
      <c r="AP55" s="367">
        <v>72656</v>
      </c>
      <c r="AQ55" s="368">
        <v>8.5</v>
      </c>
      <c r="AR55" s="369">
        <v>-20.2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1277735</v>
      </c>
      <c r="AN56" s="373">
        <v>26155</v>
      </c>
      <c r="AO56" s="374">
        <v>-12.1</v>
      </c>
      <c r="AP56" s="375">
        <v>36448</v>
      </c>
      <c r="AQ56" s="376">
        <v>-2.2999999999999998</v>
      </c>
      <c r="AR56" s="377">
        <v>-9.8000000000000007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2062131</v>
      </c>
      <c r="AN57" s="365">
        <v>42610</v>
      </c>
      <c r="AO57" s="366">
        <v>-12.9</v>
      </c>
      <c r="AP57" s="367">
        <v>65080</v>
      </c>
      <c r="AQ57" s="368">
        <v>-10.4</v>
      </c>
      <c r="AR57" s="369">
        <v>-2.5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1004919</v>
      </c>
      <c r="AN58" s="373">
        <v>20765</v>
      </c>
      <c r="AO58" s="374">
        <v>-20.6</v>
      </c>
      <c r="AP58" s="375">
        <v>38201</v>
      </c>
      <c r="AQ58" s="376">
        <v>4.8</v>
      </c>
      <c r="AR58" s="377">
        <v>-25.4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4342856</v>
      </c>
      <c r="AN59" s="365">
        <v>91221</v>
      </c>
      <c r="AO59" s="366">
        <v>114.1</v>
      </c>
      <c r="AP59" s="367">
        <v>79288</v>
      </c>
      <c r="AQ59" s="368">
        <v>21.8</v>
      </c>
      <c r="AR59" s="369">
        <v>92.3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1693376</v>
      </c>
      <c r="AN60" s="373">
        <v>35569</v>
      </c>
      <c r="AO60" s="374">
        <v>71.3</v>
      </c>
      <c r="AP60" s="375">
        <v>41870</v>
      </c>
      <c r="AQ60" s="376">
        <v>9.6</v>
      </c>
      <c r="AR60" s="377">
        <v>61.7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2694731</v>
      </c>
      <c r="AN61" s="380">
        <v>55374</v>
      </c>
      <c r="AO61" s="381">
        <v>21.9</v>
      </c>
      <c r="AP61" s="382">
        <v>69541</v>
      </c>
      <c r="AQ61" s="383">
        <v>8.6</v>
      </c>
      <c r="AR61" s="369">
        <v>13.3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1343467</v>
      </c>
      <c r="AN62" s="373">
        <v>27519</v>
      </c>
      <c r="AO62" s="374">
        <v>7.5</v>
      </c>
      <c r="AP62" s="375">
        <v>37680</v>
      </c>
      <c r="AQ62" s="376">
        <v>17.600000000000001</v>
      </c>
      <c r="AR62" s="377">
        <v>-10.1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Ed7FeA2M4W52dn0Mu2dCH/0FW9IKnaNEbYSrKCYdDxeP9AEwmqYUrCGtq6NH/ayWpFOYQRIsnb2Zl/N3MsRDQ==" saltValue="4OCbrHdYxqIi6iJi1qku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9" zoomScale="80" zoomScaleNormal="80" zoomScaleSheetLayoutView="55" workbookViewId="0">
      <selection activeCell="AE102" sqref="AE102"/>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TIIgP6XIPLVovY0f/IPW78KsIa+CIZEEMcUsHHyR+emhmGn79SJpWCSsWJV3Uadp4wvwyNg/OnG8vIKwouRq+Q==" saltValue="e4ndxkqSXOcITDrDS0zC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election activeCell="AE103" sqref="AE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qxpfXzMoNY8GxLL56fqME4NLyGeDVuqWA+SvPy5fZ4+zkg+I+ZOQVb7U23qFTHkpSDvPLZVZZee5S3/LHflepQ==" saltValue="NDbAVmUYDRBvOElpR9YP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0" zoomScaleNormal="7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8" t="s">
        <v>3</v>
      </c>
      <c r="D47" s="1198"/>
      <c r="E47" s="1199"/>
      <c r="F47" s="11">
        <v>6.02</v>
      </c>
      <c r="G47" s="12">
        <v>5.19</v>
      </c>
      <c r="H47" s="12">
        <v>3.89</v>
      </c>
      <c r="I47" s="12">
        <v>2.2000000000000002</v>
      </c>
      <c r="J47" s="13">
        <v>2.2200000000000002</v>
      </c>
    </row>
    <row r="48" spans="2:10" ht="57.75" customHeight="1">
      <c r="B48" s="14"/>
      <c r="C48" s="1200" t="s">
        <v>4</v>
      </c>
      <c r="D48" s="1200"/>
      <c r="E48" s="1201"/>
      <c r="F48" s="15">
        <v>5.26</v>
      </c>
      <c r="G48" s="16">
        <v>3.87</v>
      </c>
      <c r="H48" s="16">
        <v>3.78</v>
      </c>
      <c r="I48" s="16">
        <v>3.38</v>
      </c>
      <c r="J48" s="17">
        <v>3.88</v>
      </c>
    </row>
    <row r="49" spans="2:10" ht="57.75" customHeight="1" thickBot="1">
      <c r="B49" s="18"/>
      <c r="C49" s="1202" t="s">
        <v>5</v>
      </c>
      <c r="D49" s="1202"/>
      <c r="E49" s="1203"/>
      <c r="F49" s="19">
        <v>2.76</v>
      </c>
      <c r="G49" s="20" t="s">
        <v>566</v>
      </c>
      <c r="H49" s="20" t="s">
        <v>567</v>
      </c>
      <c r="I49" s="20" t="s">
        <v>568</v>
      </c>
      <c r="J49" s="21">
        <v>0.48</v>
      </c>
    </row>
    <row r="50" spans="2:10" ht="13.5" customHeight="1"/>
  </sheetData>
  <sheetProtection algorithmName="SHA-512" hashValue="X1/Bs2awDfZuhmo3EEoQScioFG7Mw7e4jVd52Ix37RABQ6LOVkVGRe4UuWw+UgjbpoEDBoWKbKXfBvLWsnTung==" saltValue="mpu+mlHxZErQxVpSZhkg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2021-03-05T09:42:12Z</cp:lastPrinted>
  <dcterms:created xsi:type="dcterms:W3CDTF">2021-02-05T00:34:53Z</dcterms:created>
  <dcterms:modified xsi:type="dcterms:W3CDTF">2021-10-18T05:44:44Z</dcterms:modified>
  <cp:category/>
</cp:coreProperties>
</file>