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財政Ｇからの転送（照会・通知等）\R2年度\R3.1月\R3.1.18 （未処理）【1月21日期限】公営企業に係る経営比較分析表の分析等について\報告用\"/>
    </mc:Choice>
  </mc:AlternateContent>
  <workbookProtection workbookAlgorithmName="SHA-512" workbookHashValue="MFCJHmMLybu4oBObyeOc3OSED0gqr+SaqbsvA1h8i8Gm7bif6eYAQWf2C/37Vn/9Ux9wrN5PpkWpAa7oU4Z/UQ==" workbookSaltValue="+CcaeJ+A5lWN8u+z0Lyl2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<sst xmlns="http://schemas.openxmlformats.org/spreadsheetml/2006/main" count="228" uniqueCount="112">
  <si>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</si>
  <si>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</si>
  <si>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</si>
  <si>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</si>
  <si>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</si>
  <si>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</si>
  <si>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</si>
  <si>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</si>
  <si>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</si>
  <si>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</si>
  <si>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</si>
  <si>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</si>
  <si>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</si>
  <si>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</si>
  <si>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</si>
  <si>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</si>
  <si>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</si>
  <si>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</si>
  <si>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</si>
  <si>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</si>
  <si>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</si>
  <si>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</si>
  <si>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</si>
  <si>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</si>
  <si>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</si>
  <si>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</si>
  <si>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</si>
  <si>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</si>
  <si>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</si>
  <si>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</si>
  <si>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</si>
  <si>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</si>
  <si>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</si>
  <si>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</si>
  <si>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</si>
  <si>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</si>
  <si>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</si>
  <si>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</si>
  <si>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</si>
  <si>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</si>
  <si>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</si>
  <si>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</si>
  <si>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</si>
  <si>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</si>
  <si>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</si>
  <si>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</si>
  <si>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</si>
  <si>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</si>
  <si>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</si>
  <si>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</si>
  <si>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</si>
  <si>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</si>
  <si>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</si>
  <si>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</si>
  <si>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</si>
  <si>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</si>
  <si>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</si>
  <si>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</si>
  <si>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</si>
  <si>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</si>
  <si>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</si>
  <si>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</si>
  <si>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</si>
  <si>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</si>
  <si>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</si>
  <si>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</si>
  <si>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</si>
  <si>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</si>
  <si>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</si>
  <si>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</si>
  <si>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</si>
  <si>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</si>
  <si>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</si>
  <si>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</si>
  <si>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</si>
  <si>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</si>
  <si>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</si>
  <si>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</si>
  <si>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</si>
  <si>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</si>
  <si>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</si>
  <si>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</si>
  <si>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</si>
  <si>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</si>
  <si>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</si>
  <si>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</si>
  <si>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</si>
  <si>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</si>
  <si>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</si>
  <si>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</si>
  <si>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</si>
  <si>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</si>
  <si>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登別市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</si>
  <si>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</si>
  <si>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</si>
  <si>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</si>
  <si>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</si>
  <si>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</si>
  <si>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</si>
  <si>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</si>
  <si>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</si>
  <si>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</si>
  <si>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</si>
  <si>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</si>
  <si>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</si>
  <si>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</si>
  <si>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</si>
  <si>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</si>
  <si>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</si>
  <si>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①経常収支比率・②累積欠損金比率
　経常収支比率は100％以上となっており、累積欠損金もなく収支は健全な状態にあり、類似団体よりも高い状態である。
③流動比率
　100％以上は保てていることから、短期債務に対する支払能力には問題ないと考えられるが、類似団体よりもかなり低い状態である。
④企業債残高対給水収益比率
　500％台を下回りましたが、類似団体と比較すると依然高い状態である。
⑤料金回収率・⑥給水原価
　料金回収率は100％以上となっており、給水にかかる費用を水道料金で賄えているが、給水原価については、類似団体と比較すると高い状態である。
⑦施設利用率
　類似団体と比較しても高い状態であり、施設を有効的に利用できていると考えられる。
⑧有収率
　前年よりも高い数値となり、類似団体よりも高い状態となった。</t>
    <rPh sb="1" eb="3">
      <t>ケイジョウ</t>
    </rPh>
    <rPh sb="3" eb="5">
      <t>シュウシ</t>
    </rPh>
    <rPh sb="5" eb="7">
      <t>ヒリツ</t>
    </rPh>
    <rPh sb="9" eb="11">
      <t>ルイセキ</t>
    </rPh>
    <rPh sb="11" eb="14">
      <t>ケッソンキン</t>
    </rPh>
    <rPh sb="14" eb="16">
      <t>ヒリツ</t>
    </rPh>
    <rPh sb="18" eb="20">
      <t>ケイジョウ</t>
    </rPh>
    <rPh sb="20" eb="22">
      <t>シュウシ</t>
    </rPh>
    <rPh sb="22" eb="24">
      <t>ヒリツ</t>
    </rPh>
    <rPh sb="29" eb="31">
      <t>イジョウ</t>
    </rPh>
    <rPh sb="38" eb="40">
      <t>ルイセキ</t>
    </rPh>
    <rPh sb="40" eb="43">
      <t>ケッソンキン</t>
    </rPh>
    <rPh sb="46" eb="48">
      <t>シュウシ</t>
    </rPh>
    <rPh sb="49" eb="51">
      <t>ケンゼン</t>
    </rPh>
    <rPh sb="52" eb="54">
      <t>ジョウタイ</t>
    </rPh>
    <rPh sb="58" eb="60">
      <t>ルイジ</t>
    </rPh>
    <rPh sb="60" eb="62">
      <t>ダンタイ</t>
    </rPh>
    <rPh sb="65" eb="66">
      <t>タカ</t>
    </rPh>
    <rPh sb="67" eb="69">
      <t>ジョウタイ</t>
    </rPh>
    <rPh sb="75" eb="77">
      <t>リュウドウ</t>
    </rPh>
    <rPh sb="77" eb="79">
      <t>ヒリツ</t>
    </rPh>
    <rPh sb="85" eb="87">
      <t>イジョウ</t>
    </rPh>
    <rPh sb="88" eb="89">
      <t>タモ</t>
    </rPh>
    <rPh sb="98" eb="100">
      <t>タンキ</t>
    </rPh>
    <rPh sb="100" eb="102">
      <t>サイム</t>
    </rPh>
    <rPh sb="103" eb="104">
      <t>タイ</t>
    </rPh>
    <rPh sb="106" eb="108">
      <t>シハライ</t>
    </rPh>
    <rPh sb="108" eb="110">
      <t>ノウリョク</t>
    </rPh>
    <rPh sb="112" eb="114">
      <t>モンダイ</t>
    </rPh>
    <rPh sb="117" eb="118">
      <t>カンガ</t>
    </rPh>
    <rPh sb="124" eb="126">
      <t>ルイジ</t>
    </rPh>
    <rPh sb="126" eb="128">
      <t>ダンタイ</t>
    </rPh>
    <rPh sb="134" eb="135">
      <t>ヒク</t>
    </rPh>
    <rPh sb="136" eb="138">
      <t>ジョウタイ</t>
    </rPh>
    <rPh sb="144" eb="146">
      <t>キギョウ</t>
    </rPh>
    <rPh sb="146" eb="147">
      <t>サイ</t>
    </rPh>
    <rPh sb="147" eb="149">
      <t>ザンダカ</t>
    </rPh>
    <rPh sb="149" eb="150">
      <t>タイ</t>
    </rPh>
    <rPh sb="150" eb="152">
      <t>キュウスイ</t>
    </rPh>
    <rPh sb="152" eb="154">
      <t>シュウエキ</t>
    </rPh>
    <rPh sb="154" eb="156">
      <t>ヒリツ</t>
    </rPh>
    <rPh sb="162" eb="163">
      <t>ダイ</t>
    </rPh>
    <rPh sb="164" eb="166">
      <t>シタマワ</t>
    </rPh>
    <rPh sb="172" eb="174">
      <t>ルイジ</t>
    </rPh>
    <rPh sb="174" eb="176">
      <t>ダンタイ</t>
    </rPh>
    <rPh sb="177" eb="179">
      <t>ヒカク</t>
    </rPh>
    <rPh sb="182" eb="184">
      <t>イゼン</t>
    </rPh>
    <rPh sb="184" eb="185">
      <t>タカ</t>
    </rPh>
    <rPh sb="186" eb="188">
      <t>ジョウタイ</t>
    </rPh>
    <rPh sb="194" eb="196">
      <t>リョウキン</t>
    </rPh>
    <rPh sb="196" eb="198">
      <t>カイシュウ</t>
    </rPh>
    <rPh sb="198" eb="199">
      <t>リツ</t>
    </rPh>
    <rPh sb="201" eb="203">
      <t>キュウスイ</t>
    </rPh>
    <rPh sb="203" eb="205">
      <t>ゲンカ</t>
    </rPh>
    <rPh sb="207" eb="209">
      <t>リョウキン</t>
    </rPh>
    <rPh sb="209" eb="211">
      <t>カイシュウ</t>
    </rPh>
    <rPh sb="211" eb="212">
      <t>リツ</t>
    </rPh>
    <rPh sb="217" eb="219">
      <t>イジョウ</t>
    </rPh>
    <rPh sb="226" eb="228">
      <t>キュウスイ</t>
    </rPh>
    <rPh sb="232" eb="234">
      <t>ヒヨウ</t>
    </rPh>
    <rPh sb="235" eb="237">
      <t>スイドウ</t>
    </rPh>
    <rPh sb="237" eb="239">
      <t>リョウキン</t>
    </rPh>
    <rPh sb="240" eb="241">
      <t>マカナ</t>
    </rPh>
    <rPh sb="247" eb="249">
      <t>キュウスイ</t>
    </rPh>
    <rPh sb="249" eb="251">
      <t>ゲンカ</t>
    </rPh>
    <rPh sb="257" eb="259">
      <t>ルイジ</t>
    </rPh>
    <rPh sb="259" eb="261">
      <t>ダンタイ</t>
    </rPh>
    <rPh sb="262" eb="264">
      <t>ヒカク</t>
    </rPh>
    <rPh sb="267" eb="268">
      <t>タカ</t>
    </rPh>
    <rPh sb="269" eb="271">
      <t>ジョウタイ</t>
    </rPh>
    <rPh sb="277" eb="279">
      <t>シセツ</t>
    </rPh>
    <rPh sb="279" eb="282">
      <t>リヨウリツ</t>
    </rPh>
    <rPh sb="284" eb="286">
      <t>ルイジ</t>
    </rPh>
    <rPh sb="286" eb="288">
      <t>ダンタイ</t>
    </rPh>
    <rPh sb="289" eb="291">
      <t>ヒカク</t>
    </rPh>
    <rPh sb="294" eb="295">
      <t>タカ</t>
    </rPh>
    <rPh sb="296" eb="298">
      <t>ジョウタイ</t>
    </rPh>
    <rPh sb="302" eb="304">
      <t>シセツ</t>
    </rPh>
    <rPh sb="305" eb="307">
      <t>ユウコウ</t>
    </rPh>
    <rPh sb="307" eb="308">
      <t>テキ</t>
    </rPh>
    <rPh sb="309" eb="311">
      <t>リヨウ</t>
    </rPh>
    <rPh sb="317" eb="318">
      <t>カンガ</t>
    </rPh>
    <rPh sb="325" eb="326">
      <t>ユウ</t>
    </rPh>
    <rPh sb="326" eb="327">
      <t>シュウ</t>
    </rPh>
    <rPh sb="327" eb="328">
      <t>リツ</t>
    </rPh>
    <rPh sb="330" eb="332">
      <t>ゼンネン</t>
    </rPh>
    <rPh sb="335" eb="336">
      <t>タカ</t>
    </rPh>
    <rPh sb="337" eb="339">
      <t>スウチ</t>
    </rPh>
    <rPh sb="343" eb="345">
      <t>ルイジ</t>
    </rPh>
    <rPh sb="345" eb="347">
      <t>ダンタイ</t>
    </rPh>
    <rPh sb="350" eb="351">
      <t>タカ</t>
    </rPh>
    <rPh sb="352" eb="354">
      <t>ジョウタイ</t>
    </rPh>
    <phoneticPr fontId="4"/>
  </si>
  <si>
    <t>①有形固定資産減価償却率・②管路経年化率
　類似団体と比較すると下回ってはいるが、今後１０年の間に、耐用年数を迎える施設が多数あり、耐用年数を迎える管路も増えていく状況である。
③管路更新率
　前年よりも高い数値となり、類似団体よりも高い状態となった。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カンロ</t>
    </rPh>
    <rPh sb="16" eb="18">
      <t>ケイネン</t>
    </rPh>
    <rPh sb="18" eb="19">
      <t>カ</t>
    </rPh>
    <rPh sb="19" eb="20">
      <t>リツ</t>
    </rPh>
    <rPh sb="22" eb="24">
      <t>ルイジ</t>
    </rPh>
    <rPh sb="24" eb="26">
      <t>ダンタイ</t>
    </rPh>
    <rPh sb="27" eb="29">
      <t>ヒカク</t>
    </rPh>
    <rPh sb="32" eb="34">
      <t>シタマワ</t>
    </rPh>
    <rPh sb="41" eb="43">
      <t>コンゴ</t>
    </rPh>
    <rPh sb="45" eb="46">
      <t>ネン</t>
    </rPh>
    <rPh sb="47" eb="48">
      <t>アイダ</t>
    </rPh>
    <rPh sb="50" eb="52">
      <t>タイヨウ</t>
    </rPh>
    <rPh sb="52" eb="54">
      <t>ネンスウ</t>
    </rPh>
    <rPh sb="55" eb="56">
      <t>ムカ</t>
    </rPh>
    <rPh sb="58" eb="60">
      <t>シセツ</t>
    </rPh>
    <rPh sb="61" eb="63">
      <t>タスウ</t>
    </rPh>
    <rPh sb="66" eb="68">
      <t>タイヨウ</t>
    </rPh>
    <rPh sb="68" eb="70">
      <t>ネンスウ</t>
    </rPh>
    <rPh sb="71" eb="72">
      <t>ムカ</t>
    </rPh>
    <rPh sb="74" eb="76">
      <t>カンロ</t>
    </rPh>
    <rPh sb="77" eb="78">
      <t>フ</t>
    </rPh>
    <rPh sb="82" eb="84">
      <t>ジョウキョウ</t>
    </rPh>
    <rPh sb="90" eb="92">
      <t>カンロ</t>
    </rPh>
    <rPh sb="92" eb="94">
      <t>コウシン</t>
    </rPh>
    <rPh sb="94" eb="95">
      <t>リツ</t>
    </rPh>
    <rPh sb="97" eb="99">
      <t>ゼンネン</t>
    </rPh>
    <rPh sb="102" eb="103">
      <t>タカ</t>
    </rPh>
    <rPh sb="104" eb="106">
      <t>スウチ</t>
    </rPh>
    <rPh sb="117" eb="118">
      <t>タカ</t>
    </rPh>
    <rPh sb="119" eb="121">
      <t>ジョウタイ</t>
    </rPh>
    <phoneticPr fontId="4"/>
  </si>
  <si>
    <t>　平成29年度に策定した「経営戦略」で、補てん財源残高に不足が生じる見込みとなることから、2019年4月に料金の引き上げを行い、前年よりも大幅に純利益を確保することが出来ました
　しかし、今回の引き上げは、対象期間の4年間、事業運営ができるような引き上げであり、また多くの老朽施設等の更新も控えている状況であるので、これまで以上に、支出の削減や未収金の解消など、経営努力を行い、経営健全化に努めなければならないと考えている。</t>
    <rPh sb="1" eb="3">
      <t>ヘイセイ</t>
    </rPh>
    <rPh sb="5" eb="7">
      <t>ネンド</t>
    </rPh>
    <rPh sb="8" eb="10">
      <t>サクテイ</t>
    </rPh>
    <rPh sb="13" eb="15">
      <t>ケイエイ</t>
    </rPh>
    <rPh sb="15" eb="17">
      <t>センリャク</t>
    </rPh>
    <rPh sb="20" eb="21">
      <t>ホ</t>
    </rPh>
    <rPh sb="23" eb="25">
      <t>ザイゲン</t>
    </rPh>
    <rPh sb="25" eb="27">
      <t>ザンダカ</t>
    </rPh>
    <rPh sb="28" eb="30">
      <t>フソク</t>
    </rPh>
    <rPh sb="31" eb="32">
      <t>ショウ</t>
    </rPh>
    <rPh sb="34" eb="36">
      <t>ミコ</t>
    </rPh>
    <rPh sb="49" eb="50">
      <t>ネン</t>
    </rPh>
    <rPh sb="51" eb="52">
      <t>ガツ</t>
    </rPh>
    <rPh sb="53" eb="55">
      <t>リョウキン</t>
    </rPh>
    <rPh sb="56" eb="57">
      <t>ヒ</t>
    </rPh>
    <rPh sb="58" eb="59">
      <t>ア</t>
    </rPh>
    <rPh sb="61" eb="62">
      <t>オコナ</t>
    </rPh>
    <rPh sb="64" eb="66">
      <t>ゼンネン</t>
    </rPh>
    <rPh sb="69" eb="71">
      <t>オオハバ</t>
    </rPh>
    <rPh sb="72" eb="75">
      <t>ジュンリエキ</t>
    </rPh>
    <rPh sb="76" eb="78">
      <t>カクホ</t>
    </rPh>
    <rPh sb="83" eb="85">
      <t>デキ</t>
    </rPh>
    <rPh sb="94" eb="96">
      <t>コンカイ</t>
    </rPh>
    <rPh sb="97" eb="98">
      <t>ヒ</t>
    </rPh>
    <rPh sb="99" eb="100">
      <t>ア</t>
    </rPh>
    <rPh sb="103" eb="105">
      <t>タイショウ</t>
    </rPh>
    <rPh sb="105" eb="107">
      <t>キカン</t>
    </rPh>
    <rPh sb="109" eb="111">
      <t>ネンカン</t>
    </rPh>
    <rPh sb="112" eb="114">
      <t>ジギョウ</t>
    </rPh>
    <rPh sb="114" eb="116">
      <t>ウンエイ</t>
    </rPh>
    <rPh sb="123" eb="124">
      <t>ヒ</t>
    </rPh>
    <rPh sb="125" eb="126">
      <t>ア</t>
    </rPh>
    <rPh sb="133" eb="134">
      <t>オオ</t>
    </rPh>
    <rPh sb="136" eb="138">
      <t>ロウキュウ</t>
    </rPh>
    <rPh sb="138" eb="140">
      <t>シセツ</t>
    </rPh>
    <rPh sb="140" eb="141">
      <t>トウ</t>
    </rPh>
    <rPh sb="142" eb="144">
      <t>コウシン</t>
    </rPh>
    <rPh sb="145" eb="146">
      <t>ヒカ</t>
    </rPh>
    <rPh sb="150" eb="152">
      <t>ジョウキョウ</t>
    </rPh>
    <rPh sb="162" eb="164">
      <t>イジョウ</t>
    </rPh>
    <rPh sb="166" eb="168">
      <t>シシュツ</t>
    </rPh>
    <rPh sb="169" eb="171">
      <t>サクゲン</t>
    </rPh>
    <rPh sb="176" eb="178">
      <t>カイショウ</t>
    </rPh>
    <rPh sb="181" eb="183">
      <t>ケイエイ</t>
    </rPh>
    <rPh sb="183" eb="185">
      <t>ドリョク</t>
    </rPh>
    <rPh sb="186" eb="187">
      <t>オコナ</t>
    </rPh>
    <rPh sb="189" eb="191">
      <t>ケイエイ</t>
    </rPh>
    <rPh sb="191" eb="194">
      <t>ケンゼンカ</t>
    </rPh>
    <rPh sb="195" eb="196">
      <t>ツト</t>
    </rPh>
    <rPh sb="206" eb="20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</si>
</sst>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0.37</c:v>
                </c:pt>
                <c:pt idx="2">
                  <c:v>0.5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85-4332-950B-271C40987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98528"/>
        <c:axId val="39319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85-4332-950B-271C40987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98528"/>
        <c:axId val="393198136"/>
      </c:lineChart>
      <c:dateAx>
        <c:axId val="393198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3198136"/>
        <c:crosses val="autoZero"/>
        <c:auto val="1"/>
        <c:lblOffset val="100"/>
        <c:baseTimeUnit val="years"/>
      </c:dateAx>
      <c:valAx>
        <c:axId val="39319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19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79.62</c:v>
                </c:pt>
                <c:pt idx="1">
                  <c:v>77.959999999999994</c:v>
                </c:pt>
                <c:pt idx="2">
                  <c:v>76.14</c:v>
                </c:pt>
                <c:pt idx="3">
                  <c:v>77.069999999999993</c:v>
                </c:pt>
                <c:pt idx="4">
                  <c:v>77.099999999999994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A-4BF3-9001-B0384CB8D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549232"/>
        <c:axId val="338549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59.01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7A-4BF3-9001-B0384CB8D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49232"/>
        <c:axId val="338549624"/>
      </c:lineChart>
      <c:dateAx>
        <c:axId val="338549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8549624"/>
        <c:crosses val="autoZero"/>
        <c:auto val="1"/>
        <c:lblOffset val="100"/>
        <c:baseTimeUnit val="years"/>
      </c:dateAx>
      <c:valAx>
        <c:axId val="338549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54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</c:v>
                </c:pt>
                <c:pt idx="1">
                  <c:v>86.87</c:v>
                </c:pt>
                <c:pt idx="2">
                  <c:v>88.23</c:v>
                </c:pt>
                <c:pt idx="3">
                  <c:v>84.14</c:v>
                </c:pt>
                <c:pt idx="4">
                  <c:v>85.03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84-4D18-AD48-4C19BCEE2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550800"/>
        <c:axId val="33855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85.26</c:v>
                </c:pt>
                <c:pt idx="1">
                  <c:v>85.37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84-4D18-AD48-4C19BCEE2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50800"/>
        <c:axId val="338551192"/>
      </c:lineChart>
      <c:dateAx>
        <c:axId val="338550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8551192"/>
        <c:crosses val="autoZero"/>
        <c:auto val="1"/>
        <c:lblOffset val="100"/>
        <c:baseTimeUnit val="years"/>
      </c:dateAx>
      <c:valAx>
        <c:axId val="33855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55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112.41</c:v>
                </c:pt>
                <c:pt idx="1">
                  <c:v>113.69</c:v>
                </c:pt>
                <c:pt idx="2">
                  <c:v>107.62</c:v>
                </c:pt>
                <c:pt idx="3">
                  <c:v>105</c:v>
                </c:pt>
                <c:pt idx="4">
                  <c:v>122.95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B3-425B-A929-7B90E340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868536"/>
        <c:axId val="3978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109.64</c:v>
                </c:pt>
                <c:pt idx="1">
                  <c:v>110.95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B3-425B-A929-7B90E340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68536"/>
        <c:axId val="397868928"/>
      </c:lineChart>
      <c:dateAx>
        <c:axId val="397868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7868928"/>
        <c:crosses val="autoZero"/>
        <c:auto val="1"/>
        <c:lblOffset val="100"/>
        <c:baseTimeUnit val="years"/>
      </c:dateAx>
      <c:valAx>
        <c:axId val="397868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868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43.97</c:v>
                </c:pt>
                <c:pt idx="1">
                  <c:v>45.23</c:v>
                </c:pt>
                <c:pt idx="2">
                  <c:v>46.07</c:v>
                </c:pt>
                <c:pt idx="3">
                  <c:v>46.82</c:v>
                </c:pt>
                <c:pt idx="4">
                  <c:v>47.67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B4-4170-B510-812ED3067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870104"/>
        <c:axId val="213244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46.9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4-4170-B510-812ED3067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70104"/>
        <c:axId val="213244184"/>
      </c:lineChart>
      <c:dateAx>
        <c:axId val="397870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3244184"/>
        <c:crosses val="autoZero"/>
        <c:auto val="1"/>
        <c:lblOffset val="100"/>
        <c:baseTimeUnit val="years"/>
      </c:dateAx>
      <c:valAx>
        <c:axId val="213244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87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4.79</c:v>
                </c:pt>
                <c:pt idx="1">
                  <c:v>4.38</c:v>
                </c:pt>
                <c:pt idx="2">
                  <c:v>3.79</c:v>
                </c:pt>
                <c:pt idx="3">
                  <c:v>11.68</c:v>
                </c:pt>
                <c:pt idx="4">
                  <c:v>16.13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B-4D80-945B-6F6B5768B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65656"/>
        <c:axId val="33306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10.54</c:v>
                </c:pt>
                <c:pt idx="1">
                  <c:v>12.03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B-4D80-945B-6F6B5768B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65656"/>
        <c:axId val="333065264"/>
      </c:lineChart>
      <c:dateAx>
        <c:axId val="333065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3065264"/>
        <c:crosses val="autoZero"/>
        <c:auto val="1"/>
        <c:lblOffset val="100"/>
        <c:baseTimeUnit val="years"/>
      </c:dateAx>
      <c:valAx>
        <c:axId val="33306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06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4C-44B3-8CB4-0961A238C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75864"/>
        <c:axId val="34058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3.62</c:v>
                </c:pt>
                <c:pt idx="1">
                  <c:v>3.91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4C-44B3-8CB4-0961A238C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75864"/>
        <c:axId val="340586808"/>
      </c:lineChart>
      <c:dateAx>
        <c:axId val="391875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586808"/>
        <c:crosses val="autoZero"/>
        <c:auto val="1"/>
        <c:lblOffset val="100"/>
        <c:baseTimeUnit val="years"/>
      </c:dateAx>
      <c:valAx>
        <c:axId val="340586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87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166.32</c:v>
                </c:pt>
                <c:pt idx="1">
                  <c:v>165.03</c:v>
                </c:pt>
                <c:pt idx="2">
                  <c:v>155.1</c:v>
                </c:pt>
                <c:pt idx="3">
                  <c:v>148.55000000000001</c:v>
                </c:pt>
                <c:pt idx="4">
                  <c:v>149.91999999999999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E-4DBC-83F0-CBFA89D8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88376"/>
        <c:axId val="34058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371.31</c:v>
                </c:pt>
                <c:pt idx="1">
                  <c:v>377.63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CE-4DBC-83F0-CBFA89D8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88376"/>
        <c:axId val="340588768"/>
      </c:lineChart>
      <c:dateAx>
        <c:axId val="340588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588768"/>
        <c:crosses val="autoZero"/>
        <c:auto val="1"/>
        <c:lblOffset val="100"/>
        <c:baseTimeUnit val="years"/>
      </c:dateAx>
      <c:valAx>
        <c:axId val="3405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588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521.04999999999995</c:v>
                </c:pt>
                <c:pt idx="1">
                  <c:v>512.94000000000005</c:v>
                </c:pt>
                <c:pt idx="2">
                  <c:v>531.84</c:v>
                </c:pt>
                <c:pt idx="3">
                  <c:v>552.78</c:v>
                </c:pt>
                <c:pt idx="4">
                  <c:v>471.12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A-4219-8AC8-FA76E80E7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589944"/>
        <c:axId val="34059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373.09</c:v>
                </c:pt>
                <c:pt idx="1">
                  <c:v>364.71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0A-4219-8AC8-FA76E80E7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89944"/>
        <c:axId val="340590336"/>
      </c:lineChart>
      <c:dateAx>
        <c:axId val="340589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590336"/>
        <c:crosses val="autoZero"/>
        <c:auto val="1"/>
        <c:lblOffset val="100"/>
        <c:baseTimeUnit val="years"/>
      </c:dateAx>
      <c:valAx>
        <c:axId val="340590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589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109.14</c:v>
                </c:pt>
                <c:pt idx="1">
                  <c:v>110.87</c:v>
                </c:pt>
                <c:pt idx="2">
                  <c:v>104.06</c:v>
                </c:pt>
                <c:pt idx="3">
                  <c:v>101.69</c:v>
                </c:pt>
                <c:pt idx="4">
                  <c:v>120.2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7-43A1-AA1B-B11F98EA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24104"/>
        <c:axId val="33902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100.65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67-43A1-AA1B-B11F98EA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24104"/>
        <c:axId val="339024496"/>
      </c:lineChart>
      <c:dateAx>
        <c:axId val="339024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024496"/>
        <c:crosses val="autoZero"/>
        <c:auto val="1"/>
        <c:lblOffset val="100"/>
        <c:baseTimeUnit val="years"/>
      </c:dateAx>
      <c:valAx>
        <c:axId val="33902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02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194.55</c:v>
                </c:pt>
                <c:pt idx="1">
                  <c:v>191.63</c:v>
                </c:pt>
                <c:pt idx="2">
                  <c:v>204.22</c:v>
                </c:pt>
                <c:pt idx="3">
                  <c:v>210.22</c:v>
                </c:pt>
                <c:pt idx="4">
                  <c:v>205.09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88-411D-ADA0-9455DF706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25672"/>
        <c:axId val="33902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171.15</c:v>
                </c:pt>
                <c:pt idx="1">
                  <c:v>170.19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88-411D-ADA0-9455DF706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25672"/>
        <c:axId val="339026064"/>
      </c:lineChart>
      <c:dateAx>
        <c:axId val="339025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026064"/>
        <c:crosses val="autoZero"/>
        <c:auto val="1"/>
        <c:lblOffset val="100"/>
        <c:baseTimeUnit val="years"/>
      </c:dateAx>
      <c:valAx>
        <c:axId val="33902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025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22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北海道　登別市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47608</v>
      </c>
      <c r="AM8" s="61"/>
      <c r="AN8" s="61"/>
      <c r="AO8" s="61"/>
      <c r="AP8" s="61"/>
      <c r="AQ8" s="61"/>
      <c r="AR8" s="61"/>
      <c r="AS8" s="61"/>
      <c r="AT8" s="52">
        <f>データ!$S$6</f>
        <v>212.21</v>
      </c>
      <c r="AU8" s="53"/>
      <c r="AV8" s="53"/>
      <c r="AW8" s="53"/>
      <c r="AX8" s="53"/>
      <c r="AY8" s="53"/>
      <c r="AZ8" s="53"/>
      <c r="BA8" s="53"/>
      <c r="BB8" s="54">
        <f>データ!$T$6</f>
        <v>224.34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45.8</v>
      </c>
      <c r="J10" s="53"/>
      <c r="K10" s="53"/>
      <c r="L10" s="53"/>
      <c r="M10" s="53"/>
      <c r="N10" s="53"/>
      <c r="O10" s="64"/>
      <c r="P10" s="54">
        <f>データ!$P$6</f>
        <v>98.68</v>
      </c>
      <c r="Q10" s="54"/>
      <c r="R10" s="54"/>
      <c r="S10" s="54"/>
      <c r="T10" s="54"/>
      <c r="U10" s="54"/>
      <c r="V10" s="54"/>
      <c r="W10" s="61">
        <f>データ!$Q$6</f>
        <v>4822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46555</v>
      </c>
      <c r="AM10" s="61"/>
      <c r="AN10" s="61"/>
      <c r="AO10" s="61"/>
      <c r="AP10" s="61"/>
      <c r="AQ10" s="61"/>
      <c r="AR10" s="61"/>
      <c r="AS10" s="61"/>
      <c r="AT10" s="52">
        <f>データ!$V$6</f>
        <v>19.010000000000002</v>
      </c>
      <c r="AU10" s="53"/>
      <c r="AV10" s="53"/>
      <c r="AW10" s="53"/>
      <c r="AX10" s="53"/>
      <c r="AY10" s="53"/>
      <c r="AZ10" s="53"/>
      <c r="BA10" s="53"/>
      <c r="BB10" s="54">
        <f>データ!$W$6</f>
        <v>2448.9699999999998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109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FiNRvAKW9I2wjyOsUCNSMO59lVL3ECk1TzHQu+N2tcNUHnHHyOZg/3FmLuqbzmd/FJn2mfgotYhWsFImGWPlZg==" saltValue="/yH2QzmU9Y/rbiFuVCnXN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12301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登別市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45.8</v>
      </c>
      <c r="P6" s="35">
        <f t="shared" si="3"/>
        <v>98.68</v>
      </c>
      <c r="Q6" s="35">
        <f t="shared" si="3"/>
        <v>4822</v>
      </c>
      <c r="R6" s="35">
        <f t="shared" si="3"/>
        <v>47608</v>
      </c>
      <c r="S6" s="35">
        <f t="shared" si="3"/>
        <v>212.21</v>
      </c>
      <c r="T6" s="35">
        <f t="shared" si="3"/>
        <v>224.34</v>
      </c>
      <c r="U6" s="35">
        <f t="shared" si="3"/>
        <v>46555</v>
      </c>
      <c r="V6" s="35">
        <f t="shared" si="3"/>
        <v>19.010000000000002</v>
      </c>
      <c r="W6" s="35">
        <f t="shared" si="3"/>
        <v>2448.9699999999998</v>
      </c>
      <c r="X6" s="36">
        <f>IF(X7="",NA(),X7)</f>
        <v>112.41</v>
      </c>
      <c r="Y6" s="36">
        <f t="shared" ref="Y6:AG6" si="4">IF(Y7="",NA(),Y7)</f>
        <v>113.69</v>
      </c>
      <c r="Z6" s="36">
        <f t="shared" si="4"/>
        <v>107.62</v>
      </c>
      <c r="AA6" s="36">
        <f t="shared" si="4"/>
        <v>105</v>
      </c>
      <c r="AB6" s="36">
        <f t="shared" si="4"/>
        <v>122.95</v>
      </c>
      <c r="AC6" s="36">
        <f t="shared" si="4"/>
        <v>109.64</v>
      </c>
      <c r="AD6" s="36">
        <f t="shared" si="4"/>
        <v>110.95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3.62</v>
      </c>
      <c r="AO6" s="36">
        <f t="shared" si="5"/>
        <v>3.91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166.32</v>
      </c>
      <c r="AU6" s="36">
        <f t="shared" ref="AU6:BC6" si="6">IF(AU7="",NA(),AU7)</f>
        <v>165.03</v>
      </c>
      <c r="AV6" s="36">
        <f t="shared" si="6"/>
        <v>155.1</v>
      </c>
      <c r="AW6" s="36">
        <f t="shared" si="6"/>
        <v>148.55000000000001</v>
      </c>
      <c r="AX6" s="36">
        <f t="shared" si="6"/>
        <v>149.91999999999999</v>
      </c>
      <c r="AY6" s="36">
        <f t="shared" si="6"/>
        <v>371.31</v>
      </c>
      <c r="AZ6" s="36">
        <f t="shared" si="6"/>
        <v>377.63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521.04999999999995</v>
      </c>
      <c r="BF6" s="36">
        <f t="shared" ref="BF6:BN6" si="7">IF(BF7="",NA(),BF7)</f>
        <v>512.94000000000005</v>
      </c>
      <c r="BG6" s="36">
        <f t="shared" si="7"/>
        <v>531.84</v>
      </c>
      <c r="BH6" s="36">
        <f t="shared" si="7"/>
        <v>552.78</v>
      </c>
      <c r="BI6" s="36">
        <f t="shared" si="7"/>
        <v>471.12</v>
      </c>
      <c r="BJ6" s="36">
        <f t="shared" si="7"/>
        <v>373.09</v>
      </c>
      <c r="BK6" s="36">
        <f t="shared" si="7"/>
        <v>364.71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109.14</v>
      </c>
      <c r="BQ6" s="36">
        <f t="shared" ref="BQ6:BY6" si="8">IF(BQ7="",NA(),BQ7)</f>
        <v>110.87</v>
      </c>
      <c r="BR6" s="36">
        <f t="shared" si="8"/>
        <v>104.06</v>
      </c>
      <c r="BS6" s="36">
        <f t="shared" si="8"/>
        <v>101.69</v>
      </c>
      <c r="BT6" s="36">
        <f t="shared" si="8"/>
        <v>120.2</v>
      </c>
      <c r="BU6" s="36">
        <f t="shared" si="8"/>
        <v>99.99</v>
      </c>
      <c r="BV6" s="36">
        <f t="shared" si="8"/>
        <v>100.65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194.55</v>
      </c>
      <c r="CB6" s="36">
        <f t="shared" ref="CB6:CJ6" si="9">IF(CB7="",NA(),CB7)</f>
        <v>191.63</v>
      </c>
      <c r="CC6" s="36">
        <f t="shared" si="9"/>
        <v>204.22</v>
      </c>
      <c r="CD6" s="36">
        <f t="shared" si="9"/>
        <v>210.22</v>
      </c>
      <c r="CE6" s="36">
        <f t="shared" si="9"/>
        <v>205.09</v>
      </c>
      <c r="CF6" s="36">
        <f t="shared" si="9"/>
        <v>171.15</v>
      </c>
      <c r="CG6" s="36">
        <f t="shared" si="9"/>
        <v>170.19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79.62</v>
      </c>
      <c r="CM6" s="36">
        <f t="shared" ref="CM6:CU6" si="10">IF(CM7="",NA(),CM7)</f>
        <v>77.959999999999994</v>
      </c>
      <c r="CN6" s="36">
        <f t="shared" si="10"/>
        <v>76.14</v>
      </c>
      <c r="CO6" s="36">
        <f t="shared" si="10"/>
        <v>77.069999999999993</v>
      </c>
      <c r="CP6" s="36">
        <f t="shared" si="10"/>
        <v>77.099999999999994</v>
      </c>
      <c r="CQ6" s="36">
        <f t="shared" si="10"/>
        <v>58.53</v>
      </c>
      <c r="CR6" s="36">
        <f t="shared" si="10"/>
        <v>59.01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85</v>
      </c>
      <c r="CX6" s="36">
        <f t="shared" ref="CX6:DF6" si="11">IF(CX7="",NA(),CX7)</f>
        <v>86.87</v>
      </c>
      <c r="CY6" s="36">
        <f t="shared" si="11"/>
        <v>88.23</v>
      </c>
      <c r="CZ6" s="36">
        <f t="shared" si="11"/>
        <v>84.14</v>
      </c>
      <c r="DA6" s="36">
        <f t="shared" si="11"/>
        <v>85.03</v>
      </c>
      <c r="DB6" s="36">
        <f t="shared" si="11"/>
        <v>85.26</v>
      </c>
      <c r="DC6" s="36">
        <f t="shared" si="11"/>
        <v>85.37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43.97</v>
      </c>
      <c r="DI6" s="36">
        <f t="shared" ref="DI6:DQ6" si="12">IF(DI7="",NA(),DI7)</f>
        <v>45.23</v>
      </c>
      <c r="DJ6" s="36">
        <f t="shared" si="12"/>
        <v>46.07</v>
      </c>
      <c r="DK6" s="36">
        <f t="shared" si="12"/>
        <v>46.82</v>
      </c>
      <c r="DL6" s="36">
        <f t="shared" si="12"/>
        <v>47.67</v>
      </c>
      <c r="DM6" s="36">
        <f t="shared" si="12"/>
        <v>45.75</v>
      </c>
      <c r="DN6" s="36">
        <f t="shared" si="12"/>
        <v>46.9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6">
        <f>IF(DS7="",NA(),DS7)</f>
        <v>4.79</v>
      </c>
      <c r="DT6" s="36">
        <f t="shared" ref="DT6:EB6" si="13">IF(DT7="",NA(),DT7)</f>
        <v>4.38</v>
      </c>
      <c r="DU6" s="36">
        <f t="shared" si="13"/>
        <v>3.79</v>
      </c>
      <c r="DV6" s="36">
        <f t="shared" si="13"/>
        <v>11.68</v>
      </c>
      <c r="DW6" s="36">
        <f t="shared" si="13"/>
        <v>16.13</v>
      </c>
      <c r="DX6" s="36">
        <f t="shared" si="13"/>
        <v>10.54</v>
      </c>
      <c r="DY6" s="36">
        <f t="shared" si="13"/>
        <v>12.03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0.53</v>
      </c>
      <c r="EE6" s="36">
        <f t="shared" ref="EE6:EM6" si="14">IF(EE7="",NA(),EE7)</f>
        <v>0.37</v>
      </c>
      <c r="EF6" s="36">
        <f t="shared" si="14"/>
        <v>0.5</v>
      </c>
      <c r="EG6" s="36">
        <f t="shared" si="14"/>
        <v>0.53</v>
      </c>
      <c r="EH6" s="36">
        <f t="shared" si="14"/>
        <v>0.71</v>
      </c>
      <c r="EI6" s="36">
        <f t="shared" si="14"/>
        <v>0.56000000000000005</v>
      </c>
      <c r="EJ6" s="36">
        <f t="shared" si="14"/>
        <v>0.61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12301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45.8</v>
      </c>
      <c r="P7" s="39">
        <v>98.68</v>
      </c>
      <c r="Q7" s="39">
        <v>4822</v>
      </c>
      <c r="R7" s="39">
        <v>47608</v>
      </c>
      <c r="S7" s="39">
        <v>212.21</v>
      </c>
      <c r="T7" s="39">
        <v>224.34</v>
      </c>
      <c r="U7" s="39">
        <v>46555</v>
      </c>
      <c r="V7" s="39">
        <v>19.010000000000002</v>
      </c>
      <c r="W7" s="39">
        <v>2448.9699999999998</v>
      </c>
      <c r="X7" s="39">
        <v>112.41</v>
      </c>
      <c r="Y7" s="39">
        <v>113.69</v>
      </c>
      <c r="Z7" s="39">
        <v>107.62</v>
      </c>
      <c r="AA7" s="39">
        <v>105</v>
      </c>
      <c r="AB7" s="39">
        <v>122.95</v>
      </c>
      <c r="AC7" s="39">
        <v>109.64</v>
      </c>
      <c r="AD7" s="39">
        <v>110.95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3.62</v>
      </c>
      <c r="AO7" s="39">
        <v>3.91</v>
      </c>
      <c r="AP7" s="39">
        <v>3.56</v>
      </c>
      <c r="AQ7" s="39">
        <v>2.74</v>
      </c>
      <c r="AR7" s="39">
        <v>3.7</v>
      </c>
      <c r="AS7" s="39">
        <v>1.08</v>
      </c>
      <c r="AT7" s="39">
        <v>166.32</v>
      </c>
      <c r="AU7" s="39">
        <v>165.03</v>
      </c>
      <c r="AV7" s="39">
        <v>155.1</v>
      </c>
      <c r="AW7" s="39">
        <v>148.55000000000001</v>
      </c>
      <c r="AX7" s="39">
        <v>149.91999999999999</v>
      </c>
      <c r="AY7" s="39">
        <v>371.31</v>
      </c>
      <c r="AZ7" s="39">
        <v>377.63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521.04999999999995</v>
      </c>
      <c r="BF7" s="39">
        <v>512.94000000000005</v>
      </c>
      <c r="BG7" s="39">
        <v>531.84</v>
      </c>
      <c r="BH7" s="39">
        <v>552.78</v>
      </c>
      <c r="BI7" s="39">
        <v>471.12</v>
      </c>
      <c r="BJ7" s="39">
        <v>373.09</v>
      </c>
      <c r="BK7" s="39">
        <v>364.71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109.14</v>
      </c>
      <c r="BQ7" s="39">
        <v>110.87</v>
      </c>
      <c r="BR7" s="39">
        <v>104.06</v>
      </c>
      <c r="BS7" s="39">
        <v>101.69</v>
      </c>
      <c r="BT7" s="39">
        <v>120.2</v>
      </c>
      <c r="BU7" s="39">
        <v>99.99</v>
      </c>
      <c r="BV7" s="39">
        <v>100.65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194.55</v>
      </c>
      <c r="CB7" s="39">
        <v>191.63</v>
      </c>
      <c r="CC7" s="39">
        <v>204.22</v>
      </c>
      <c r="CD7" s="39">
        <v>210.22</v>
      </c>
      <c r="CE7" s="39">
        <v>205.09</v>
      </c>
      <c r="CF7" s="39">
        <v>171.15</v>
      </c>
      <c r="CG7" s="39">
        <v>170.19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79.62</v>
      </c>
      <c r="CM7" s="39">
        <v>77.959999999999994</v>
      </c>
      <c r="CN7" s="39">
        <v>76.14</v>
      </c>
      <c r="CO7" s="39">
        <v>77.069999999999993</v>
      </c>
      <c r="CP7" s="39">
        <v>77.099999999999994</v>
      </c>
      <c r="CQ7" s="39">
        <v>58.53</v>
      </c>
      <c r="CR7" s="39">
        <v>59.01</v>
      </c>
      <c r="CS7" s="39">
        <v>60.03</v>
      </c>
      <c r="CT7" s="39">
        <v>59.74</v>
      </c>
      <c r="CU7" s="39">
        <v>59.67</v>
      </c>
      <c r="CV7" s="39">
        <v>60</v>
      </c>
      <c r="CW7" s="39">
        <v>85</v>
      </c>
      <c r="CX7" s="39">
        <v>86.87</v>
      </c>
      <c r="CY7" s="39">
        <v>88.23</v>
      </c>
      <c r="CZ7" s="39">
        <v>84.14</v>
      </c>
      <c r="DA7" s="39">
        <v>85.03</v>
      </c>
      <c r="DB7" s="39">
        <v>85.26</v>
      </c>
      <c r="DC7" s="39">
        <v>85.37</v>
      </c>
      <c r="DD7" s="39">
        <v>84.81</v>
      </c>
      <c r="DE7" s="39">
        <v>84.8</v>
      </c>
      <c r="DF7" s="39">
        <v>84.6</v>
      </c>
      <c r="DG7" s="39">
        <v>89.8</v>
      </c>
      <c r="DH7" s="39">
        <v>43.97</v>
      </c>
      <c r="DI7" s="39">
        <v>45.23</v>
      </c>
      <c r="DJ7" s="39">
        <v>46.07</v>
      </c>
      <c r="DK7" s="39">
        <v>46.82</v>
      </c>
      <c r="DL7" s="39">
        <v>47.67</v>
      </c>
      <c r="DM7" s="39">
        <v>45.75</v>
      </c>
      <c r="DN7" s="39">
        <v>46.9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4.79</v>
      </c>
      <c r="DT7" s="39">
        <v>4.38</v>
      </c>
      <c r="DU7" s="39">
        <v>3.79</v>
      </c>
      <c r="DV7" s="39">
        <v>11.68</v>
      </c>
      <c r="DW7" s="39">
        <v>16.13</v>
      </c>
      <c r="DX7" s="39">
        <v>10.54</v>
      </c>
      <c r="DY7" s="39">
        <v>12.03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0.53</v>
      </c>
      <c r="EE7" s="39">
        <v>0.37</v>
      </c>
      <c r="EF7" s="39">
        <v>0.5</v>
      </c>
      <c r="EG7" s="39">
        <v>0.53</v>
      </c>
      <c r="EH7" s="39">
        <v>0.71</v>
      </c>
      <c r="EI7" s="39">
        <v>0.56000000000000005</v>
      </c>
      <c r="EJ7" s="39">
        <v>0.61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106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gyoumu03</cp:lastModifiedBy>
  <cp:lastPrinted>2021-01-19T05:29:05Z</cp:lastPrinted>
  <dcterms:created xsi:type="dcterms:W3CDTF">2020-12-04T02:01:32Z</dcterms:created>
  <dcterms:modified xsi:type="dcterms:W3CDTF">2021-01-19T07:22:20Z</dcterms:modified>
  <cp:category/>
</cp:coreProperties>
</file>