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225" windowHeight="9120" activeTab="0"/>
  </bookViews>
  <sheets>
    <sheet name="下水道歳出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<sst xmlns="http://schemas.openxmlformats.org/spreadsheetml/2006/main" count="19" uniqueCount="19">
  <si>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  千円 ・ ％）</t>
  </si>
  <si>
    <t>区      分</t>
  </si>
  <si>
    <t>予算現額</t>
  </si>
  <si>
    <t>支出済額</t>
  </si>
  <si>
    <t>翌年度　　繰越額</t>
  </si>
  <si>
    <t>不用額</t>
  </si>
  <si>
    <t>支 出 済 額</t>
  </si>
  <si>
    <t>前年度</t>
  </si>
  <si>
    <t>対予算比</t>
  </si>
  <si>
    <t>構 成 比</t>
  </si>
  <si>
    <t>決　算　額</t>
  </si>
  <si>
    <t>対比</t>
  </si>
  <si>
    <t>下水道費</t>
  </si>
  <si>
    <t>公債費</t>
  </si>
  <si>
    <t>予備費</t>
  </si>
  <si>
    <t>―</t>
  </si>
  <si>
    <t>歳出合計</t>
  </si>
  <si>
    <t>平成１４年度公共下水道事業特別会計歳出決算の状況</t>
  </si>
  <si>
    <t>平成13年度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</si>
</sst>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\&quot;#,##0.0;&quot;\&quot;\-#,##0.0"/>
    <numFmt numFmtId="178" formatCode="0.0;&quot;△ &quot;0.0"/>
    <numFmt numFmtId="179" formatCode="0.000"/>
    <numFmt numFmtId="180" formatCode="#,##0.0"/>
    <numFmt numFmtId="181" formatCode="#,##0.0_);[Red]\(#,##0.0\)"/>
    <numFmt numFmtId="182" formatCode="#,##0.0;&quot;△ &quot;#,##0.0"/>
    <numFmt numFmtId="183" formatCode="#,##0.000;[Red]\-#,##0.000"/>
    <numFmt numFmtId="184" formatCode="0.0000"/>
    <numFmt numFmtId="185" formatCode="0.0"/>
    <numFmt numFmtId="186" formatCode="#,##0.0000;[Red]\-#,##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38" fontId="3" fillId="0" borderId="0" xfId="16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38" fontId="6" fillId="0" borderId="0" xfId="16" applyFont="1" applyAlignment="1">
      <alignment vertical="center"/>
    </xf>
    <xf numFmtId="181" fontId="6" fillId="0" borderId="0" xfId="0" applyNumberFormat="1" applyFont="1" applyAlignment="1">
      <alignment vertical="center"/>
    </xf>
    <xf numFmtId="181" fontId="4" fillId="0" borderId="0" xfId="16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1" xfId="16" applyFont="1" applyBorder="1" applyAlignment="1">
      <alignment horizontal="distributed" vertical="center" shrinkToFit="1"/>
    </xf>
    <xf numFmtId="38" fontId="3" fillId="0" borderId="4" xfId="16" applyFont="1" applyBorder="1" applyAlignment="1">
      <alignment horizontal="distributed" vertical="center" shrinkToFit="1"/>
    </xf>
    <xf numFmtId="38" fontId="3" fillId="0" borderId="1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38" fontId="6" fillId="2" borderId="16" xfId="16" applyFont="1" applyFill="1" applyBorder="1" applyAlignment="1" applyProtection="1">
      <alignment vertical="center"/>
      <protection locked="0"/>
    </xf>
    <xf numFmtId="38" fontId="6" fillId="2" borderId="17" xfId="16" applyFont="1" applyFill="1" applyBorder="1" applyAlignment="1" applyProtection="1">
      <alignment vertical="center"/>
      <protection locked="0"/>
    </xf>
    <xf numFmtId="182" fontId="6" fillId="0" borderId="18" xfId="16" applyNumberFormat="1" applyFont="1" applyFill="1" applyBorder="1" applyAlignment="1">
      <alignment vertical="center"/>
    </xf>
    <xf numFmtId="182" fontId="6" fillId="0" borderId="19" xfId="16" applyNumberFormat="1" applyFont="1" applyFill="1" applyBorder="1" applyAlignment="1">
      <alignment vertical="center"/>
    </xf>
    <xf numFmtId="38" fontId="6" fillId="2" borderId="1" xfId="16" applyFont="1" applyFill="1" applyBorder="1" applyAlignment="1" applyProtection="1">
      <alignment vertical="center"/>
      <protection locked="0"/>
    </xf>
    <xf numFmtId="38" fontId="6" fillId="2" borderId="20" xfId="16" applyFont="1" applyFill="1" applyBorder="1" applyAlignment="1" applyProtection="1">
      <alignment vertical="center"/>
      <protection locked="0"/>
    </xf>
    <xf numFmtId="38" fontId="6" fillId="0" borderId="16" xfId="16" applyFont="1" applyFill="1" applyBorder="1" applyAlignment="1">
      <alignment vertical="center"/>
    </xf>
    <xf numFmtId="38" fontId="6" fillId="0" borderId="17" xfId="16" applyFont="1" applyFill="1" applyBorder="1" applyAlignment="1">
      <alignment vertical="center"/>
    </xf>
    <xf numFmtId="176" fontId="6" fillId="0" borderId="16" xfId="16" applyNumberFormat="1" applyFont="1" applyFill="1" applyBorder="1" applyAlignment="1">
      <alignment vertical="center"/>
    </xf>
    <xf numFmtId="176" fontId="6" fillId="0" borderId="17" xfId="16" applyNumberFormat="1" applyFont="1" applyFill="1" applyBorder="1" applyAlignment="1">
      <alignment vertical="center"/>
    </xf>
    <xf numFmtId="38" fontId="6" fillId="2" borderId="21" xfId="16" applyFont="1" applyFill="1" applyBorder="1" applyAlignment="1" applyProtection="1">
      <alignment vertical="center"/>
      <protection locked="0"/>
    </xf>
    <xf numFmtId="38" fontId="6" fillId="0" borderId="22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182" fontId="6" fillId="0" borderId="23" xfId="16" applyNumberFormat="1" applyFont="1" applyFill="1" applyBorder="1" applyAlignment="1">
      <alignment vertical="center"/>
    </xf>
    <xf numFmtId="182" fontId="6" fillId="0" borderId="24" xfId="16" applyNumberFormat="1" applyFont="1" applyFill="1" applyBorder="1" applyAlignment="1">
      <alignment vertical="center"/>
    </xf>
    <xf numFmtId="182" fontId="6" fillId="0" borderId="25" xfId="16" applyNumberFormat="1" applyFont="1" applyFill="1" applyBorder="1" applyAlignment="1">
      <alignment horizontal="center" vertical="center"/>
    </xf>
    <xf numFmtId="182" fontId="6" fillId="0" borderId="26" xfId="16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176" fontId="6" fillId="0" borderId="22" xfId="16" applyNumberFormat="1" applyFont="1" applyFill="1" applyBorder="1" applyAlignment="1">
      <alignment vertical="center"/>
    </xf>
    <xf numFmtId="176" fontId="6" fillId="0" borderId="3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" sqref="A1"/>
    </sheetView>
  </sheetViews>
  <sheetFormatPr defaultColWidth="9.00390625" defaultRowHeight="21.75" customHeight="1"/>
  <cols>
    <col min="1" max="1" width="3.125" style="5" customWidth="1"/>
    <col min="2" max="2" width="9.625" style="2" customWidth="1"/>
    <col min="3" max="4" width="11.125" style="15" customWidth="1"/>
    <col min="5" max="6" width="8.625" style="15" customWidth="1"/>
    <col min="7" max="8" width="8.625" style="16" customWidth="1"/>
    <col min="9" max="9" width="11.625" style="12" customWidth="1"/>
    <col min="10" max="10" width="7.625" style="12" customWidth="1"/>
    <col min="11" max="11" width="5.625" style="12" customWidth="1"/>
    <col min="12" max="12" width="11.375" style="12" bestFit="1" customWidth="1"/>
    <col min="13" max="16384" width="9.00390625" style="12" customWidth="1"/>
  </cols>
  <sheetData>
    <row r="1" spans="1:8" s="5" customFormat="1" ht="21.75" customHeight="1">
      <c r="A1" s="1"/>
      <c r="B1" s="2"/>
      <c r="C1" s="3"/>
      <c r="D1" s="3"/>
      <c r="E1" s="3"/>
      <c r="F1" s="3"/>
      <c r="G1" s="4"/>
      <c r="H1" s="4"/>
    </row>
    <row r="2" spans="1:10" s="5" customFormat="1" ht="21.7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</row>
    <row r="3" spans="2:10" s="5" customFormat="1" ht="21.75" customHeight="1" thickBot="1">
      <c r="B3" s="2"/>
      <c r="C3" s="3"/>
      <c r="D3" s="3"/>
      <c r="E3" s="3"/>
      <c r="F3" s="3"/>
      <c r="G3" s="4"/>
      <c r="H3" s="4"/>
      <c r="J3" s="6" t="s">
        <v>0</v>
      </c>
    </row>
    <row r="4" spans="1:10" s="5" customFormat="1" ht="21.75" customHeight="1">
      <c r="A4" s="18" t="s">
        <v>1</v>
      </c>
      <c r="B4" s="19"/>
      <c r="C4" s="22" t="s">
        <v>2</v>
      </c>
      <c r="D4" s="22" t="s">
        <v>3</v>
      </c>
      <c r="E4" s="24" t="s">
        <v>4</v>
      </c>
      <c r="F4" s="24" t="s">
        <v>5</v>
      </c>
      <c r="G4" s="26" t="s">
        <v>6</v>
      </c>
      <c r="H4" s="27"/>
      <c r="I4" s="7" t="s">
        <v>18</v>
      </c>
      <c r="J4" s="8" t="s">
        <v>7</v>
      </c>
    </row>
    <row r="5" spans="1:10" s="5" customFormat="1" ht="21.75" customHeight="1" thickBot="1">
      <c r="A5" s="20"/>
      <c r="B5" s="21"/>
      <c r="C5" s="23"/>
      <c r="D5" s="23"/>
      <c r="E5" s="25"/>
      <c r="F5" s="25"/>
      <c r="G5" s="9" t="s">
        <v>8</v>
      </c>
      <c r="H5" s="9" t="s">
        <v>9</v>
      </c>
      <c r="I5" s="10" t="s">
        <v>10</v>
      </c>
      <c r="J5" s="11" t="s">
        <v>11</v>
      </c>
    </row>
    <row r="6" spans="1:10" ht="21.75" customHeight="1">
      <c r="A6" s="28">
        <v>1</v>
      </c>
      <c r="B6" s="30" t="s">
        <v>12</v>
      </c>
      <c r="C6" s="32">
        <v>3646811</v>
      </c>
      <c r="D6" s="32">
        <v>3517655</v>
      </c>
      <c r="E6" s="36">
        <v>103200</v>
      </c>
      <c r="F6" s="38">
        <f>C6-D6-E6</f>
        <v>25956</v>
      </c>
      <c r="G6" s="40">
        <f>ROUND(D6/C6*100,1)</f>
        <v>96.5</v>
      </c>
      <c r="H6" s="40">
        <f>ROUND(D6/$D$12*100,1)</f>
        <v>79.3</v>
      </c>
      <c r="I6" s="32">
        <v>3086373</v>
      </c>
      <c r="J6" s="34">
        <f>ROUND((D6-I6)/I6*100,1)</f>
        <v>14</v>
      </c>
    </row>
    <row r="7" spans="1:13" ht="21.75" customHeight="1">
      <c r="A7" s="29"/>
      <c r="B7" s="31"/>
      <c r="C7" s="33"/>
      <c r="D7" s="33"/>
      <c r="E7" s="37"/>
      <c r="F7" s="39"/>
      <c r="G7" s="41"/>
      <c r="H7" s="41"/>
      <c r="I7" s="33"/>
      <c r="J7" s="35"/>
      <c r="L7" s="13"/>
      <c r="M7" s="14"/>
    </row>
    <row r="8" spans="1:13" ht="21.75" customHeight="1">
      <c r="A8" s="29">
        <v>2</v>
      </c>
      <c r="B8" s="31" t="s">
        <v>13</v>
      </c>
      <c r="C8" s="33">
        <v>935086</v>
      </c>
      <c r="D8" s="33">
        <v>919875</v>
      </c>
      <c r="E8" s="42">
        <v>0</v>
      </c>
      <c r="F8" s="39">
        <f>C8-D8-E8</f>
        <v>15211</v>
      </c>
      <c r="G8" s="41">
        <f>ROUND(D8/C8*100,1)</f>
        <v>98.4</v>
      </c>
      <c r="H8" s="41">
        <f>ROUND(D8/$D$12*100,1)</f>
        <v>20.7</v>
      </c>
      <c r="I8" s="33">
        <v>838197</v>
      </c>
      <c r="J8" s="35">
        <f>ROUND((D8-I8)/I8*100,1)</f>
        <v>9.7</v>
      </c>
      <c r="L8" s="13"/>
      <c r="M8" s="14"/>
    </row>
    <row r="9" spans="1:13" ht="21.75" customHeight="1">
      <c r="A9" s="29"/>
      <c r="B9" s="31"/>
      <c r="C9" s="33"/>
      <c r="D9" s="33"/>
      <c r="E9" s="37"/>
      <c r="F9" s="39"/>
      <c r="G9" s="41"/>
      <c r="H9" s="41"/>
      <c r="I9" s="33"/>
      <c r="J9" s="35"/>
      <c r="L9" s="13"/>
      <c r="M9" s="14"/>
    </row>
    <row r="10" spans="1:13" ht="21.75" customHeight="1">
      <c r="A10" s="29">
        <v>3</v>
      </c>
      <c r="B10" s="31" t="s">
        <v>14</v>
      </c>
      <c r="C10" s="33">
        <v>1000</v>
      </c>
      <c r="D10" s="33">
        <v>0</v>
      </c>
      <c r="E10" s="42">
        <v>0</v>
      </c>
      <c r="F10" s="39">
        <f>C10-D10-E10</f>
        <v>1000</v>
      </c>
      <c r="G10" s="41">
        <f>ROUND(D10/C10*100,1)</f>
        <v>0</v>
      </c>
      <c r="H10" s="41">
        <f>ROUND(D10/$D$12*100,1)</f>
        <v>0</v>
      </c>
      <c r="I10" s="33">
        <v>0</v>
      </c>
      <c r="J10" s="47" t="s">
        <v>15</v>
      </c>
      <c r="L10" s="13"/>
      <c r="M10" s="14"/>
    </row>
    <row r="11" spans="1:13" ht="21.75" customHeight="1" thickBot="1">
      <c r="A11" s="29"/>
      <c r="B11" s="31"/>
      <c r="C11" s="33"/>
      <c r="D11" s="33"/>
      <c r="E11" s="37"/>
      <c r="F11" s="39"/>
      <c r="G11" s="41"/>
      <c r="H11" s="41"/>
      <c r="I11" s="33"/>
      <c r="J11" s="48"/>
      <c r="L11" s="13"/>
      <c r="M11" s="14"/>
    </row>
    <row r="12" spans="1:13" ht="21.75" customHeight="1" thickTop="1">
      <c r="A12" s="49" t="s">
        <v>16</v>
      </c>
      <c r="B12" s="50"/>
      <c r="C12" s="43">
        <f>SUM(C6:C11)</f>
        <v>4582897</v>
      </c>
      <c r="D12" s="43">
        <f>SUM(D6:D11)</f>
        <v>4437530</v>
      </c>
      <c r="E12" s="43">
        <f>SUM(E6:E11)</f>
        <v>103200</v>
      </c>
      <c r="F12" s="43">
        <f>SUM(F6:F11)</f>
        <v>42167</v>
      </c>
      <c r="G12" s="53">
        <f>ROUND(D12/C12*100,1)</f>
        <v>96.8</v>
      </c>
      <c r="H12" s="53">
        <f>SUM(H6:H11)</f>
        <v>100</v>
      </c>
      <c r="I12" s="43">
        <f>SUM(I6:I11)</f>
        <v>3924570</v>
      </c>
      <c r="J12" s="45">
        <f>ROUND((D12-I12)/I12*100,1)</f>
        <v>13.1</v>
      </c>
      <c r="L12" s="13"/>
      <c r="M12" s="14"/>
    </row>
    <row r="13" spans="1:13" ht="21.75" customHeight="1" thickBot="1">
      <c r="A13" s="51"/>
      <c r="B13" s="52"/>
      <c r="C13" s="44"/>
      <c r="D13" s="44"/>
      <c r="E13" s="44"/>
      <c r="F13" s="44"/>
      <c r="G13" s="54"/>
      <c r="H13" s="54"/>
      <c r="I13" s="44"/>
      <c r="J13" s="46"/>
      <c r="L13" s="13"/>
      <c r="M13" s="14"/>
    </row>
  </sheetData>
  <mergeCells count="46">
    <mergeCell ref="J12:J13"/>
    <mergeCell ref="I10:I11"/>
    <mergeCell ref="J10:J11"/>
    <mergeCell ref="A12:B13"/>
    <mergeCell ref="C12:C13"/>
    <mergeCell ref="D12:D13"/>
    <mergeCell ref="E12:E13"/>
    <mergeCell ref="F12:F13"/>
    <mergeCell ref="G12:G13"/>
    <mergeCell ref="H12:H13"/>
    <mergeCell ref="I12:I13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D8:D9"/>
    <mergeCell ref="E8:E9"/>
    <mergeCell ref="F8:F9"/>
    <mergeCell ref="G8:G9"/>
    <mergeCell ref="H8:H9"/>
    <mergeCell ref="I6:I7"/>
    <mergeCell ref="J6:J7"/>
    <mergeCell ref="E6:E7"/>
    <mergeCell ref="F6:F7"/>
    <mergeCell ref="G6:G7"/>
    <mergeCell ref="H6:H7"/>
    <mergeCell ref="A6:A7"/>
    <mergeCell ref="B6:B7"/>
    <mergeCell ref="C6:C7"/>
    <mergeCell ref="D6:D7"/>
    <mergeCell ref="A2:J2"/>
    <mergeCell ref="A4:B5"/>
    <mergeCell ref="C4:C5"/>
    <mergeCell ref="D4:D5"/>
    <mergeCell ref="E4:E5"/>
    <mergeCell ref="F4:F5"/>
    <mergeCell ref="G4:H4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 </cp:lastModifiedBy>
  <cp:lastPrinted>2003-10-16T09:18:10Z</cp:lastPrinted>
  <dcterms:created xsi:type="dcterms:W3CDTF">2001-10-31T06:54:11Z</dcterms:created>
  <dcterms:modified xsi:type="dcterms:W3CDTF">2003-10-16T09:18:11Z</dcterms:modified>
  <cp:category/>
  <cp:version/>
  <cp:contentType/>
  <cp:contentStatus/>
</cp:coreProperties>
</file>