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workbook>
</file>

<file path=xl/sharedStrings.xml><?xml version="1.0" encoding="utf-8"?>
<sst xmlns:r="http://schemas.openxmlformats.org/officeDocument/2006/relationships" xmlns="http://schemas.openxmlformats.org/spreadsheetml/2006/main" count="535" uniqueCount="535">
  <si>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</si>
  <si>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</si>
  <si>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</si>
  <si>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</si>
  <si>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</si>
  <si>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</si>
  <si>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</si>
  <si>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</si>
  <si>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</si>
  <si>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</si>
  <si>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</si>
  <si>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</si>
  <si>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</si>
  <si>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観光開発基金</t>
    <rPh sb="0" eb="2">
      <t>カンコウ</t>
    </rPh>
    <rPh sb="2" eb="4">
      <t>カイハツ</t>
    </rPh>
    <rPh sb="4" eb="6">
      <t>キキン</t>
    </rPh>
    <phoneticPr fontId="5"/>
  </si>
  <si>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</si>
  <si>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</si>
  <si>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</si>
  <si>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</si>
  <si>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</si>
  <si>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</si>
  <si>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</si>
  <si>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</si>
  <si>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議会費</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</si>
  <si>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</si>
  <si>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</si>
  <si>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</si>
  <si>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</si>
  <si>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</si>
  <si>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</si>
  <si>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減債基金
積立状況等（注）</t>
    <rPh sb="0" eb="2">
      <t>ゲンサイ</t>
    </rPh>
    <rPh sb="2" eb="4">
      <t>キキン</t>
    </rPh>
    <rPh sb="5" eb="7">
      <t>ツミタテ</t>
    </rPh>
    <rPh sb="7" eb="9">
      <t>ジョウキョウ</t>
    </rPh>
    <rPh sb="9" eb="10">
      <t>トウ</t>
    </rPh>
    <rPh sb="10" eb="13">
      <t>チュウ</t>
    </rPh>
    <phoneticPr fontId="5"/>
  </si>
  <si>
    <t>観光施設</t>
  </si>
  <si>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</si>
  <si>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</si>
  <si>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</si>
  <si>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</si>
  <si>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</si>
  <si>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</si>
  <si>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</si>
  <si>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前年度末減債基金残高(D)</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</si>
  <si>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</si>
  <si>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</si>
  <si>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</si>
  <si>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</si>
  <si>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</si>
  <si>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</si>
  <si>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</si>
  <si>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</si>
  <si>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</si>
  <si>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</si>
  <si>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前年度末減債基金積立相当額(E)</t>
    <rPh sb="0" eb="3">
      <t>ゼンネンド</t>
    </rPh>
    <rPh sb="3" eb="4">
      <t>マツ</t>
    </rPh>
    <rPh sb="4" eb="6">
      <t>ゲンサイ</t>
    </rPh>
    <rPh sb="6" eb="8">
      <t>キキン</t>
    </rPh>
    <rPh sb="8" eb="10">
      <t>ツミタテ</t>
    </rPh>
    <rPh sb="10" eb="12">
      <t>ソウトウ</t>
    </rPh>
    <rPh sb="12" eb="13">
      <t>ガク</t>
    </rPh>
    <phoneticPr fontId="33"/>
  </si>
  <si>
    <t>　　　法人税割</t>
  </si>
  <si>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</si>
  <si>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</si>
  <si>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</si>
  <si>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</si>
  <si>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</si>
  <si>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</si>
  <si>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</si>
  <si>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</si>
  <si>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令和4年度</t>
    <rPh sb="0" eb="2">
      <t>レイワ</t>
    </rPh>
    <rPh sb="3" eb="5">
      <t>ネンド</t>
    </rPh>
    <phoneticPr fontId="5"/>
  </si>
  <si>
    <t>　うち利子</t>
  </si>
  <si>
    <t>実質公債費比率の分子</t>
  </si>
  <si>
    <t>失業対策事業費</t>
  </si>
  <si>
    <t>公営企業債等繰入見込額</t>
  </si>
  <si>
    <t>※1 令和5年度中に市町村合併した団体で、合併前の団体ごとの決算に基づく実質公債費比率を算出していない団体については、グラフを表記しない。</t>
    <rPh sb="3" eb="5">
      <t>レイワ</t>
    </rPh>
    <phoneticPr fontId="5"/>
  </si>
  <si>
    <t>債務負担行為に基づく支出予定額</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</si>
  <si>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</si>
  <si>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4"/>
  </si>
  <si>
    <t>総費用
（歳出）</t>
  </si>
  <si>
    <t>※2 減債基金積立不足算定額=(C)×(１－(D)/(E))</t>
  </si>
  <si>
    <t>(Ｅ)</t>
  </si>
  <si>
    <t>（百万円）</t>
    <rPh sb="1" eb="4">
      <t>ヒャクマンエン</t>
    </rPh>
    <phoneticPr fontId="5"/>
  </si>
  <si>
    <t>（参考）</t>
    <rPh sb="1" eb="3">
      <t>サンコウ</t>
    </rPh>
    <phoneticPr fontId="5"/>
  </si>
  <si>
    <t>当該団体からの債務保証に係る債務残高</t>
    <rPh sb="9" eb="11">
      <t>ホショウ</t>
    </rPh>
    <phoneticPr fontId="5"/>
  </si>
  <si>
    <t>退職手当負担見込額</t>
  </si>
  <si>
    <t>組合等負担等見込額</t>
  </si>
  <si>
    <t>翌年度に繰越すべき財源</t>
  </si>
  <si>
    <t>　　都市計画税</t>
  </si>
  <si>
    <t>　　鉱産税</t>
  </si>
  <si>
    <t>▲ 0.90</t>
  </si>
  <si>
    <t>満期一括償還地方債に係る実質償還額又は理論償還額のいずれか少ない額(C)</t>
  </si>
  <si>
    <t>将来負担額</t>
    <rPh sb="0" eb="2">
      <t>ショウライ</t>
    </rPh>
    <rPh sb="2" eb="4">
      <t>フタン</t>
    </rPh>
    <rPh sb="4" eb="5">
      <t>ガク</t>
    </rPh>
    <phoneticPr fontId="5"/>
  </si>
  <si>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</si>
  <si>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</si>
  <si>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</si>
  <si>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</si>
  <si>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</si>
  <si>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</si>
  <si>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</si>
  <si>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</si>
  <si>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北海道登別市</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</si>
  <si>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</si>
  <si>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</si>
  <si>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</si>
  <si>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</si>
  <si>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※令和5年度中に市町村合併した団体で、合併前の団体ごとの決算に基づく将来負担比率を算出していない団体については、グラフを表記しない。</t>
    <rPh sb="1" eb="3">
      <t>レイワ</t>
    </rPh>
    <phoneticPr fontId="5"/>
  </si>
  <si>
    <t>諸収入</t>
  </si>
  <si>
    <t>　うち単独</t>
  </si>
  <si>
    <t>基準財政需要額算入見込額</t>
  </si>
  <si>
    <t>実質収支比率等に係る経年分析</t>
  </si>
  <si>
    <t>将来負担比率の分子</t>
  </si>
  <si>
    <t>基金残高合計</t>
    <rPh sb="0" eb="2">
      <t>キキン</t>
    </rPh>
    <rPh sb="2" eb="4">
      <t>ザンダカ</t>
    </rPh>
    <rPh sb="4" eb="6">
      <t>ゴウケイ</t>
    </rPh>
    <phoneticPr fontId="5"/>
  </si>
  <si>
    <t>　法定普通税</t>
  </si>
  <si>
    <t>1-3</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</si>
  <si>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</si>
  <si>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</si>
  <si>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</si>
  <si>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</si>
  <si>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</si>
  <si>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</si>
  <si>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</si>
  <si>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</si>
  <si>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</si>
  <si>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4"/>
  </si>
  <si>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</si>
  <si>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</si>
  <si>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</si>
  <si>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</si>
  <si>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</si>
  <si>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</si>
  <si>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</si>
  <si>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</si>
  <si>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</si>
  <si>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</si>
  <si>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</si>
  <si>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</si>
  <si>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</si>
  <si>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</si>
  <si>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</si>
  <si>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</si>
  <si>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</si>
  <si>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</si>
  <si>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</si>
  <si>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特別地方消費税交付金</t>
  </si>
  <si>
    <t>令和4年度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</si>
  <si>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</si>
  <si>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</si>
  <si>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</si>
  <si>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北海道</t>
  </si>
  <si>
    <t>議会議員</t>
    <rPh sb="0" eb="2">
      <t>ギカイ</t>
    </rPh>
    <rPh sb="2" eb="4">
      <t>ギイン</t>
    </rPh>
    <phoneticPr fontId="5"/>
  </si>
  <si>
    <t>　　うち人件費</t>
  </si>
  <si>
    <t>市町村類型</t>
  </si>
  <si>
    <t>Ⅰ－３</t>
  </si>
  <si>
    <t>指定団体等の指定状況</t>
  </si>
  <si>
    <t>令和4年度(千円)</t>
    <rPh sb="0" eb="2">
      <t>レイワ</t>
    </rPh>
    <rPh sb="3" eb="5">
      <t>ネンド</t>
    </rPh>
    <rPh sb="6" eb="8">
      <t>センエン</t>
    </rPh>
    <phoneticPr fontId="5"/>
  </si>
  <si>
    <t>令和3年度(千円)</t>
    <rPh sb="0" eb="2">
      <t>レイワ</t>
    </rPh>
    <rPh sb="4" eb="5">
      <t>ド</t>
    </rPh>
    <rPh sb="6" eb="8">
      <t>センエン</t>
    </rPh>
    <phoneticPr fontId="5"/>
  </si>
  <si>
    <t>特別職等</t>
    <rPh sb="0" eb="2">
      <t>トクベツ</t>
    </rPh>
    <rPh sb="2" eb="3">
      <t>ショク</t>
    </rPh>
    <rPh sb="3" eb="4">
      <t>トウ</t>
    </rPh>
    <phoneticPr fontId="5"/>
  </si>
  <si>
    <t>令和4年度(千円･％)</t>
    <rPh sb="0" eb="2">
      <t>レイワ</t>
    </rPh>
    <rPh sb="3" eb="5">
      <t>ネンド</t>
    </rPh>
    <rPh sb="6" eb="8">
      <t>センエン</t>
    </rPh>
    <phoneticPr fontId="5"/>
  </si>
  <si>
    <t>令和3年度(千円･％)</t>
    <rPh sb="0" eb="2">
      <t>レイワ</t>
    </rPh>
    <rPh sb="4" eb="5">
      <t>ド</t>
    </rPh>
    <rPh sb="6" eb="8">
      <t>センエン</t>
    </rPh>
    <phoneticPr fontId="5"/>
  </si>
  <si>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</si>
  <si>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</si>
  <si>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</si>
  <si>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</si>
  <si>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</si>
  <si>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</si>
  <si>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</si>
  <si>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</si>
  <si>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登別市</t>
  </si>
  <si>
    <t>義務的経費計</t>
    <rPh sb="0" eb="3">
      <t>ギムテキ</t>
    </rPh>
    <rPh sb="3" eb="5">
      <t>ケイヒ</t>
    </rPh>
    <rPh sb="5" eb="6">
      <t>ケイ</t>
    </rPh>
    <phoneticPr fontId="5"/>
  </si>
  <si>
    <t>令和2年国調</t>
    <rPh sb="0" eb="2">
      <t>レイワ</t>
    </rPh>
    <rPh sb="3" eb="4">
      <t>ネン</t>
    </rPh>
    <rPh sb="4" eb="5">
      <t>コク</t>
    </rPh>
    <rPh sb="5" eb="6">
      <t>チョウ</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</si>
  <si>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</si>
  <si>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</si>
  <si>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</si>
  <si>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</si>
  <si>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</si>
  <si>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4"/>
  </si>
  <si>
    <t>法人事業税交付金</t>
  </si>
  <si>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</si>
  <si>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</si>
  <si>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</si>
  <si>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</si>
  <si>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</si>
  <si>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</si>
  <si>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</si>
  <si>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</si>
  <si>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</si>
  <si>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</si>
  <si>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</si>
  <si>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</si>
  <si>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令和2年国調(人)</t>
    <rPh sb="3" eb="4">
      <t>ネン</t>
    </rPh>
    <rPh sb="4" eb="5">
      <t>コク</t>
    </rPh>
    <rPh sb="5" eb="6">
      <t>チョウ</t>
    </rPh>
    <phoneticPr fontId="5"/>
  </si>
  <si>
    <t>当該団体からの損失補償に係る債務残高</t>
  </si>
  <si>
    <r>
      <t>産業構造</t>
    </r>
    <r>
      <rPr>
        <sz val="9"/>
        <color indexed="8"/>
        <rFont val="ＭＳ ゴシック"/>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</si>
  <si>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</si>
  <si>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</si>
  <si>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</si>
  <si>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</si>
  <si>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</si>
  <si>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</si>
  <si>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</si>
  <si>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</si>
  <si>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公営企業に要する経費の財源とする地方債の償還の財源に
充てたと認められる繰入金</t>
  </si>
  <si>
    <t>平成27年国調(人)</t>
    <rPh sb="4" eb="5">
      <t>ネン</t>
    </rPh>
    <rPh sb="5" eb="6">
      <t>コク</t>
    </rPh>
    <rPh sb="6" eb="7">
      <t>チョウ</t>
    </rPh>
    <phoneticPr fontId="5"/>
  </si>
  <si>
    <t>現年</t>
    <rPh sb="0" eb="1">
      <t>ゲン</t>
    </rPh>
    <rPh sb="1" eb="2">
      <t>ネン</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</si>
  <si>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</si>
  <si>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</si>
  <si>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</si>
  <si>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健全化判断比率</t>
  </si>
  <si>
    <t>※8：職員の状況については、令和4年度地方公務員給与実態調査に基づいている。</t>
  </si>
  <si>
    <t>　公債費</t>
  </si>
  <si>
    <t>-6.5</t>
  </si>
  <si>
    <t>　　特別土地保有税</t>
  </si>
  <si>
    <t>決算額 (A)</t>
    <rPh sb="0" eb="2">
      <t>ケッサン</t>
    </rPh>
    <rPh sb="2" eb="3">
      <t>ガク</t>
    </rPh>
    <phoneticPr fontId="5"/>
  </si>
  <si>
    <t>民生費</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</si>
  <si>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</si>
  <si>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</si>
  <si>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</si>
  <si>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</si>
  <si>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</si>
  <si>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4"/>
  </si>
  <si>
    <t>一般財団法人登別市文化・スポーツ振興財団</t>
    <rPh sb="0" eb="6">
      <t>イッパンザイダンホウジン</t>
    </rPh>
    <rPh sb="6" eb="9">
      <t>ノボリベツシ</t>
    </rPh>
    <rPh sb="9" eb="11">
      <t>ブンカ</t>
    </rPh>
    <rPh sb="16" eb="20">
      <t>シンコウザイダン</t>
    </rPh>
    <phoneticPr fontId="5"/>
  </si>
  <si>
    <t xml:space="preserve"> R03</t>
  </si>
  <si>
    <t>令05.01.01(人)</t>
    <rPh sb="0" eb="1">
      <t>レイ</t>
    </rPh>
    <phoneticPr fontId="5"/>
  </si>
  <si>
    <t>平成27年国調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</si>
  <si>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</si>
  <si>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</si>
  <si>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</si>
  <si>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</si>
  <si>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</si>
  <si>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</si>
  <si>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</si>
  <si>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</si>
  <si>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</si>
  <si>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</si>
  <si>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</si>
  <si>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t>
  </si>
  <si>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</si>
  <si>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</si>
  <si>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令04.01.01(人)</t>
  </si>
  <si>
    <t>人口密度 (人/k㎡)</t>
    <rPh sb="0" eb="2">
      <t>ジンコウ</t>
    </rPh>
    <rPh sb="2" eb="4">
      <t>ミツド</t>
    </rPh>
    <phoneticPr fontId="5"/>
  </si>
  <si>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</si>
  <si>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</si>
  <si>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</si>
  <si>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基準財政収入額</t>
  </si>
  <si>
    <r>
      <t>資金不足比率 (※</t>
    </r>
    <r>
      <rPr>
        <sz val="9"/>
        <color indexed="8"/>
        <rFont val="ＭＳ ゴシック"/>
      </rPr>
      <t>4)</t>
    </r>
  </si>
  <si>
    <t>増減率  (％)</t>
    <rPh sb="0" eb="2">
      <t>ゾウゲン</t>
    </rPh>
    <rPh sb="2" eb="3">
      <t>リツ</t>
    </rPh>
    <phoneticPr fontId="5"/>
  </si>
  <si>
    <t>-2.0</t>
  </si>
  <si>
    <t>繰越金</t>
  </si>
  <si>
    <t>基準財政需要額</t>
  </si>
  <si>
    <t>保険税(料)収入額</t>
  </si>
  <si>
    <t>うち日本人(％)</t>
  </si>
  <si>
    <t>-2.1</t>
  </si>
  <si>
    <t>第3次</t>
    <rPh sb="0" eb="1">
      <t>ダイ</t>
    </rPh>
    <rPh sb="2" eb="3">
      <t>ジ</t>
    </rPh>
    <phoneticPr fontId="5"/>
  </si>
  <si>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</si>
  <si>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</si>
  <si>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</si>
  <si>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</si>
  <si>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 2.06</t>
  </si>
  <si>
    <t>歳入一般財源等</t>
    <rPh sb="0" eb="2">
      <t>サイニュウ</t>
    </rPh>
    <rPh sb="2" eb="4">
      <t>イッパン</t>
    </rPh>
    <rPh sb="4" eb="6">
      <t>ザイゲン</t>
    </rPh>
    <rPh sb="6" eb="7">
      <t>トウ</t>
    </rPh>
    <phoneticPr fontId="35"/>
  </si>
  <si>
    <t>世帯数 (世帯)</t>
    <rPh sb="0" eb="3">
      <t>セタイスウ</t>
    </rPh>
    <phoneticPr fontId="5"/>
  </si>
  <si>
    <t xml:space="preserve">退職手当負担見込額 </t>
    <rPh sb="0" eb="2">
      <t>タイショク</t>
    </rPh>
    <rPh sb="2" eb="4">
      <t>テアテ</t>
    </rPh>
    <rPh sb="4" eb="6">
      <t>フタン</t>
    </rPh>
    <rPh sb="6" eb="9">
      <t>ミコミガク</t>
    </rPh>
    <phoneticPr fontId="34"/>
  </si>
  <si>
    <t>職員の状況 (※8)</t>
    <rPh sb="0" eb="2">
      <t>ショクイン</t>
    </rPh>
    <rPh sb="3" eb="5">
      <t>ジョウキョウ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</si>
  <si>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</si>
  <si>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</si>
  <si>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</si>
  <si>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</si>
  <si>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</si>
  <si>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</si>
  <si>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</si>
  <si>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</si>
  <si>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</si>
  <si>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</si>
  <si>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歳入</t>
    <rPh sb="0" eb="2">
      <t>サイニュウ</t>
    </rPh>
    <phoneticPr fontId="3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</si>
  <si>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</si>
  <si>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</si>
  <si>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</si>
  <si>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地方債現在高（臨時財政対策債除き）</t>
  </si>
  <si>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</si>
  <si>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</si>
  <si>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</si>
  <si>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</si>
  <si>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</si>
  <si>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</si>
  <si>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</si>
  <si>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</si>
  <si>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</si>
  <si>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</si>
  <si>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</si>
  <si>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</si>
  <si>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</si>
  <si>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</si>
  <si>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</si>
  <si>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</si>
  <si>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</si>
  <si>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</si>
  <si>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</si>
  <si>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</si>
  <si>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</si>
  <si>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</si>
  <si>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</si>
  <si>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</si>
  <si>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</si>
  <si>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</si>
  <si>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</si>
  <si>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</si>
  <si>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</si>
  <si>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rPr>
      <t>3)</t>
    </r>
  </si>
  <si>
    <t>（注釈）</t>
    <rPh sb="1" eb="3">
      <t>チュウシャク</t>
    </rPh>
    <phoneticPr fontId="5"/>
  </si>
  <si>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</si>
  <si>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</si>
  <si>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</si>
  <si>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</si>
  <si>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</si>
  <si>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</si>
  <si>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</si>
  <si>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</si>
  <si>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</si>
  <si>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</si>
  <si>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</si>
  <si>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7"/>
  </si>
  <si>
    <t>公社・
三セク等</t>
    <rPh sb="0" eb="2">
      <t>コウシャ</t>
    </rPh>
    <rPh sb="4" eb="5">
      <t>サン</t>
    </rPh>
    <rPh sb="7" eb="8">
      <t>トウ</t>
    </rPh>
    <phoneticPr fontId="5"/>
  </si>
  <si>
    <t>令和4年度</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</si>
  <si>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</si>
  <si>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</si>
  <si>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</si>
  <si>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</si>
  <si>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</si>
  <si>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</si>
  <si>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</si>
  <si>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</si>
  <si>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</si>
  <si>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</si>
  <si>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</si>
  <si>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</si>
  <si>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</si>
  <si>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</si>
  <si>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</si>
  <si>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</si>
  <si>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</si>
  <si>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</si>
  <si>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</si>
  <si>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</si>
  <si>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</si>
  <si>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</si>
  <si>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</si>
  <si>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</si>
  <si>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</si>
  <si>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地方特例交付金等</t>
    <rPh sb="7" eb="8">
      <t>トウ</t>
    </rPh>
    <phoneticPr fontId="1"/>
  </si>
  <si>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</si>
  <si>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</si>
  <si>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</si>
  <si>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</si>
  <si>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</si>
  <si>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</si>
  <si>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地方消費税交付金</t>
  </si>
  <si>
    <t>徴収率
(％)</t>
    <rPh sb="0" eb="2">
      <t>チョウシュウ</t>
    </rPh>
    <rPh sb="2" eb="3">
      <t>リツ</t>
    </rPh>
    <phoneticPr fontId="5"/>
  </si>
  <si>
    <t>農林水産業費</t>
  </si>
  <si>
    <t>ゴルフ場利用税交付金</t>
  </si>
  <si>
    <t>　　固定資産税</t>
  </si>
  <si>
    <t>　　　うち純固定資産税</t>
  </si>
  <si>
    <t>土木費</t>
  </si>
  <si>
    <t>　　軽自動車税</t>
  </si>
  <si>
    <t>消防費</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</si>
  <si>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</si>
  <si>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</si>
  <si>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</si>
  <si>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</si>
  <si>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</si>
  <si>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</si>
  <si>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</si>
  <si>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</si>
  <si>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</si>
  <si>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諸支出金</t>
    <rPh sb="3" eb="4">
      <t>キン</t>
    </rPh>
    <phoneticPr fontId="35"/>
  </si>
  <si>
    <t>　個人住民税減収補塡特例交付金</t>
  </si>
  <si>
    <t>　※一般会計等（純計）は、各会計の相互間の繰入・繰出等の重複を控除したものであり、各会計の合計と一致しない場合がある。</t>
  </si>
  <si>
    <t>目的税</t>
  </si>
  <si>
    <t>　新型コロナウイルス感染症対策地方税減収補塡特別交付金</t>
  </si>
  <si>
    <t>　法定目的税</t>
  </si>
  <si>
    <t>実質公債費比率</t>
    <rPh sb="0" eb="2">
      <t>ジッシツ</t>
    </rPh>
    <rPh sb="2" eb="5">
      <t>コウサイヒ</t>
    </rPh>
    <rPh sb="5" eb="7">
      <t>ヒリツ</t>
    </rPh>
    <phoneticPr fontId="38"/>
  </si>
  <si>
    <t>地方交付税</t>
  </si>
  <si>
    <t>(Ｃ)</t>
  </si>
  <si>
    <t>　　入湯税</t>
  </si>
  <si>
    <t>　普通交付税</t>
  </si>
  <si>
    <t>　　事業所税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</si>
  <si>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</si>
  <si>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</si>
  <si>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</si>
  <si>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</si>
  <si>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</si>
  <si>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8"/>
  </si>
  <si>
    <t>退職手当積立金</t>
    <rPh sb="0" eb="2">
      <t>タイショク</t>
    </rPh>
    <rPh sb="2" eb="4">
      <t>テアテ</t>
    </rPh>
    <rPh sb="4" eb="7">
      <t>ツミタテキン</t>
    </rPh>
    <phoneticPr fontId="5"/>
  </si>
  <si>
    <t>　人件費</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</si>
  <si>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</si>
  <si>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</si>
  <si>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</si>
  <si>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うち職員給</t>
    <rPh sb="4" eb="6">
      <t>ショクイン</t>
    </rPh>
    <rPh sb="6" eb="7">
      <t>キュウ</t>
    </rPh>
    <phoneticPr fontId="5"/>
  </si>
  <si>
    <t>経常損益</t>
  </si>
  <si>
    <t>分担金・負担金</t>
  </si>
  <si>
    <t>合計</t>
  </si>
  <si>
    <t>　扶助費</t>
  </si>
  <si>
    <t>手数料</t>
  </si>
  <si>
    <t>下水道事業会計</t>
  </si>
  <si>
    <t>国庫支出金</t>
  </si>
  <si>
    <t>令和3年度</t>
    <rPh sb="0" eb="2">
      <t>レイワ</t>
    </rPh>
    <rPh sb="4" eb="5">
      <t>ド</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</si>
  <si>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</si>
  <si>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</si>
  <si>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</si>
  <si>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</si>
  <si>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地方債</t>
  </si>
  <si>
    <t>国有提供交付金(特別区財調交付金)</t>
  </si>
  <si>
    <t>都道府県支出金</t>
  </si>
  <si>
    <t>土地開発公社に係る将来負担額</t>
    <rPh sb="0" eb="2">
      <t>トチ</t>
    </rPh>
    <rPh sb="2" eb="4">
      <t>カイハツ</t>
    </rPh>
    <rPh sb="4" eb="6">
      <t>コウシャ</t>
    </rPh>
    <rPh sb="7" eb="8">
      <t>カカ</t>
    </rPh>
    <rPh sb="9" eb="11">
      <t>ショウライ</t>
    </rPh>
    <rPh sb="11" eb="14">
      <t>フタンガク</t>
    </rPh>
    <phoneticPr fontId="34"/>
  </si>
  <si>
    <t>・計</t>
  </si>
  <si>
    <t>一時借入金利子</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</si>
  <si>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</si>
  <si>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</si>
  <si>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</si>
  <si>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</si>
  <si>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</si>
  <si>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実質収支</t>
    <rPh sb="0" eb="2">
      <t>ジッシツ</t>
    </rPh>
    <rPh sb="2" eb="4">
      <t>シュウシ</t>
    </rPh>
    <phoneticPr fontId="5"/>
  </si>
  <si>
    <t>他会計等
からの
繰入金</t>
    <rPh sb="9" eb="11">
      <t>クリイレ</t>
    </rPh>
    <rPh sb="11" eb="12">
      <t>キン</t>
    </rPh>
    <phoneticPr fontId="34"/>
  </si>
  <si>
    <t>　補助費等</t>
    <rPh sb="1" eb="3">
      <t>ホジョ</t>
    </rPh>
    <rPh sb="3" eb="4">
      <t>ヒ</t>
    </rPh>
    <rPh sb="4" eb="5">
      <t>トウ</t>
    </rPh>
    <phoneticPr fontId="5"/>
  </si>
  <si>
    <t>下水道</t>
  </si>
  <si>
    <t>　　うち一部事務組合負担金</t>
  </si>
  <si>
    <t>加入世帯数(世帯)</t>
  </si>
  <si>
    <t>　うち減収補塡債(特例分)</t>
    <rPh sb="4" eb="5">
      <t>シュウ</t>
    </rPh>
    <rPh sb="9" eb="10">
      <t>トク</t>
    </rPh>
    <rPh sb="10" eb="11">
      <t>レイ</t>
    </rPh>
    <rPh sb="11" eb="12">
      <t>ブン</t>
    </rPh>
    <phoneticPr fontId="1"/>
  </si>
  <si>
    <t>簡易水道</t>
  </si>
  <si>
    <t>その他</t>
  </si>
  <si>
    <t>　投資・出資金・貸付金</t>
  </si>
  <si>
    <t>歳入合計</t>
  </si>
  <si>
    <t>国民健康保険</t>
  </si>
  <si>
    <t>　前年度繰上充用金</t>
  </si>
  <si>
    <t>投資的経費計</t>
    <rPh sb="5" eb="6">
      <t>ケイ</t>
    </rPh>
    <phoneticPr fontId="5"/>
  </si>
  <si>
    <t>(注釈)</t>
    <rPh sb="1" eb="2">
      <t>チュウ</t>
    </rPh>
    <rPh sb="2" eb="3">
      <t>シャク</t>
    </rPh>
    <phoneticPr fontId="5"/>
  </si>
  <si>
    <t>　うち補助</t>
  </si>
  <si>
    <t>災害復旧事業費</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</si>
  <si>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</si>
  <si>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</si>
  <si>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</si>
  <si>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</si>
  <si>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</si>
  <si>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5"/>
  </si>
  <si>
    <t>純資産又は
正味財産</t>
  </si>
  <si>
    <t>参考</t>
    <rPh sb="0" eb="2">
      <t>サンコウ</t>
    </rPh>
    <phoneticPr fontId="5"/>
  </si>
  <si>
    <t>当該団体
からの
貸付金</t>
  </si>
  <si>
    <t>一般会計等
負担見込額</t>
  </si>
  <si>
    <t>学校給食事業特別会計</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</si>
  <si>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</si>
  <si>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</si>
  <si>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</si>
  <si>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</si>
  <si>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</si>
  <si>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</si>
  <si>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</si>
  <si>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</si>
  <si>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</si>
  <si>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</si>
  <si>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介護保険特別会計</t>
  </si>
  <si>
    <t>後期高齢者医療特別会計</t>
  </si>
  <si>
    <t>(3ヵ年平均)</t>
    <rPh sb="3" eb="4">
      <t>ネン</t>
    </rPh>
    <rPh sb="4" eb="6">
      <t>ヘイキン</t>
    </rPh>
    <phoneticPr fontId="5"/>
  </si>
  <si>
    <t>ラスパイレス指数</t>
    <rPh sb="6" eb="8">
      <t>シスウ</t>
    </rPh>
    <phoneticPr fontId="39"/>
  </si>
  <si>
    <t>水道事業会計</t>
  </si>
  <si>
    <t>法適用企業</t>
  </si>
  <si>
    <t>簡易水道事業会計</t>
  </si>
  <si>
    <t>人口1人当たり決算額</t>
    <rPh sb="0" eb="2">
      <t>ジンコウ</t>
    </rPh>
    <rPh sb="2" eb="4">
      <t>ヒトリ</t>
    </rPh>
    <rPh sb="4" eb="5">
      <t>ア</t>
    </rPh>
    <rPh sb="7" eb="9">
      <t>ケッサン</t>
    </rPh>
    <rPh sb="9" eb="10">
      <t>ガク</t>
    </rPh>
    <phoneticPr fontId="5"/>
  </si>
  <si>
    <t>カルルス温泉スキー場事業特別会計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</si>
  <si>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</si>
  <si>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</si>
  <si>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</si>
  <si>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</si>
  <si>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</si>
  <si>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</si>
  <si>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</si>
  <si>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</si>
  <si>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</si>
  <si>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令和2年度</t>
    <rPh sb="0" eb="2">
      <t>レイワ</t>
    </rPh>
    <rPh sb="3" eb="5">
      <t>ネンド</t>
    </rPh>
    <phoneticPr fontId="5"/>
  </si>
  <si>
    <t>令和3年度</t>
    <rPh sb="0" eb="2">
      <t>レイワ</t>
    </rPh>
    <rPh sb="3" eb="5">
      <t>ネンド</t>
    </rPh>
    <phoneticPr fontId="5"/>
  </si>
  <si>
    <t>内訳</t>
    <rPh sb="0" eb="2">
      <t>ウチワケ</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</si>
  <si>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</si>
  <si>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</si>
  <si>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</si>
  <si>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</si>
  <si>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</si>
  <si>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いわゆる五省協定等に係るもの</t>
    <rPh sb="4" eb="6">
      <t>ゴショウ</t>
    </rPh>
    <rPh sb="6" eb="9">
      <t>キョウテイトウ</t>
    </rPh>
    <rPh sb="10" eb="11">
      <t>カカ</t>
    </rPh>
    <phoneticPr fontId="34"/>
  </si>
  <si>
    <t xml:space="preserve">公営企業債等繰入見込額 </t>
    <rPh sb="0" eb="2">
      <t>コウエイ</t>
    </rPh>
    <rPh sb="2" eb="5">
      <t>キギョウサイ</t>
    </rPh>
    <rPh sb="5" eb="6">
      <t>トウ</t>
    </rPh>
    <rPh sb="6" eb="8">
      <t>クリイ</t>
    </rPh>
    <rPh sb="8" eb="11">
      <t>ミコミガク</t>
    </rPh>
    <phoneticPr fontId="34"/>
  </si>
  <si>
    <t>国営土地改良事業に係るもの</t>
    <rPh sb="0" eb="2">
      <t>コクエイ</t>
    </rPh>
    <rPh sb="2" eb="4">
      <t>トチ</t>
    </rPh>
    <rPh sb="4" eb="6">
      <t>カイリョウ</t>
    </rPh>
    <rPh sb="6" eb="8">
      <t>ジギョウ</t>
    </rPh>
    <rPh sb="9" eb="10">
      <t>カカ</t>
    </rPh>
    <phoneticPr fontId="34"/>
  </si>
  <si>
    <t xml:space="preserve">組合等負担等見込額 </t>
    <rPh sb="0" eb="2">
      <t>クミアイ</t>
    </rPh>
    <rPh sb="2" eb="3">
      <t>トウ</t>
    </rPh>
    <rPh sb="3" eb="5">
      <t>フタン</t>
    </rPh>
    <rPh sb="5" eb="6">
      <t>トウ</t>
    </rPh>
    <rPh sb="6" eb="9">
      <t>ミコミガク</t>
    </rPh>
    <phoneticPr fontId="34"/>
  </si>
  <si>
    <t>　うち、健全化法施行規則附則第三条に係る負担見込額</t>
  </si>
  <si>
    <t>対比（％）</t>
    <rPh sb="0" eb="2">
      <t>タイヒ</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</si>
  <si>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</si>
  <si>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一時借入金の利子</t>
    <rPh sb="0" eb="2">
      <t>イチジ</t>
    </rPh>
    <rPh sb="2" eb="5">
      <t>カリイレキン</t>
    </rPh>
    <rPh sb="6" eb="8">
      <t>リシ</t>
    </rPh>
    <phoneticPr fontId="34"/>
  </si>
  <si>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</si>
  <si>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</si>
  <si>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</si>
  <si>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</si>
  <si>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</si>
  <si>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</si>
  <si>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</si>
  <si>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4"/>
  </si>
  <si>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</si>
  <si>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</si>
  <si>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8"/>
  </si>
  <si>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</si>
  <si>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5"/>
  </si>
  <si>
    <t>利子補給に係るもの</t>
  </si>
  <si>
    <t>令和4年度</t>
    <rPh sb="0" eb="2">
      <t>レイワ</t>
    </rPh>
    <rPh sb="3" eb="5">
      <t>ネンド</t>
    </rPh>
    <phoneticPr fontId="38"/>
  </si>
  <si>
    <t>早期健全化基準</t>
  </si>
  <si>
    <t>財政再生基準</t>
  </si>
  <si>
    <t>地方独立行政法人に係る将来負担額</t>
  </si>
  <si>
    <t>(Ｂ)</t>
  </si>
  <si>
    <t>実質赤字比率</t>
    <rPh sb="0" eb="2">
      <t>ジッシツ</t>
    </rPh>
    <rPh sb="2" eb="4">
      <t>アカジ</t>
    </rPh>
    <rPh sb="4" eb="6">
      <t>ヒリツ</t>
    </rPh>
    <phoneticPr fontId="38"/>
  </si>
  <si>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</si>
  <si>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8"/>
  </si>
  <si>
    <t>(Ｄ)</t>
  </si>
  <si>
    <t>将来負担比率</t>
    <rPh sb="0" eb="2">
      <t>ショウライ</t>
    </rPh>
    <rPh sb="2" eb="4">
      <t>フタン</t>
    </rPh>
    <rPh sb="4" eb="6">
      <t>ヒリツ</t>
    </rPh>
    <phoneticPr fontId="38"/>
  </si>
  <si>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</si>
  <si>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</si>
  <si>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</si>
  <si>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</si>
  <si>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</si>
  <si>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</si>
  <si>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</si>
  <si>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</si>
  <si>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</si>
  <si>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</si>
  <si>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</si>
  <si>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</si>
  <si>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</si>
  <si>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</si>
  <si>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※令和5年度中に市町村合併した団体で、合併前の団体ごとの決算に基づく実質公債費比率を算出していない団体については、グラフを表記しない。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</si>
  <si>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</si>
  <si>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 xml:space="preserve"> R01</t>
  </si>
  <si>
    <t xml:space="preserve"> R02</t>
  </si>
  <si>
    <t xml:space="preserve"> R04</t>
  </si>
  <si>
    <t>H30</t>
  </si>
  <si>
    <t>R01</t>
  </si>
  <si>
    <t>R02</t>
  </si>
  <si>
    <t>R03</t>
  </si>
  <si>
    <t>R04</t>
  </si>
  <si>
    <t>▲ 0.00</t>
  </si>
  <si>
    <t>その他会計（赤字）</t>
  </si>
  <si>
    <t>その他会計（黒字）</t>
  </si>
  <si>
    <t>西いぶり広域連合</t>
    <rPh sb="0" eb="1">
      <t>ニシ</t>
    </rPh>
    <rPh sb="4" eb="8">
      <t>コウイキレンゴウ</t>
    </rPh>
    <phoneticPr fontId="5"/>
  </si>
  <si>
    <t>庁舎整備基金</t>
    <rPh sb="0" eb="2">
      <t>チョウシャ</t>
    </rPh>
    <rPh sb="2" eb="4">
      <t>セイビ</t>
    </rPh>
    <rPh sb="4" eb="6">
      <t>キキン</t>
    </rPh>
    <phoneticPr fontId="5"/>
  </si>
  <si>
    <t>ふるさとまちづくり応援基金</t>
    <rPh sb="9" eb="11">
      <t>オウエン</t>
    </rPh>
    <rPh sb="11" eb="13">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</si>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</sst>
</file>

<file path=xl/styles.xml><?xml version="1.0" encoding="utf-8"?>
<styleSheet xmlns:r="http://schemas.openxmlformats.org/officeDocument/2006/relationships" xmlns:mc="http://schemas.openxmlformats.org/markup-compatibility/2006" xmlns="http://schemas.openxmlformats.org/spreadsheetml/2006/main">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theme="1"/>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sz val="11"/>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42610</c:v>
                </c:pt>
                <c:pt idx="1">
                  <c:v>91221</c:v>
                </c:pt>
                <c:pt idx="2">
                  <c:v>49906</c:v>
                </c:pt>
                <c:pt idx="3">
                  <c:v>42087</c:v>
                </c:pt>
                <c:pt idx="4">
                  <c:v>52530</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2051406189e-002"/>
              <c:y val="7.516335129161486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3.38</c:v>
                </c:pt>
                <c:pt idx="1">
                  <c:v>3.88</c:v>
                </c:pt>
                <c:pt idx="2">
                  <c:v>6.43</c:v>
                </c:pt>
                <c:pt idx="3">
                  <c:v>6.94</c:v>
                </c:pt>
                <c:pt idx="4">
                  <c:v>6.17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2.2000000000000002</c:v>
                </c:pt>
                <c:pt idx="1">
                  <c:v>2.2200000000000002</c:v>
                </c:pt>
                <c:pt idx="2">
                  <c:v>4.78</c:v>
                </c:pt>
                <c:pt idx="3">
                  <c:v>9.43</c:v>
                </c:pt>
                <c:pt idx="4">
                  <c:v>9.75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0.48</c:v>
                </c:pt>
                <c:pt idx="2">
                  <c:v>5.26</c:v>
                </c:pt>
                <c:pt idx="3">
                  <c:v>5.69</c:v>
                </c:pt>
                <c:pt idx="4">
                  <c:v>-0.9</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1.21</c:v>
                </c:pt>
                <c:pt idx="2">
                  <c:v>#N/A</c:v>
                </c:pt>
                <c:pt idx="3">
                  <c:v>0.98</c:v>
                </c:pt>
                <c:pt idx="4">
                  <c:v>#N/A</c:v>
                </c:pt>
                <c:pt idx="5">
                  <c:v>1.38</c:v>
                </c:pt>
                <c:pt idx="6">
                  <c:v>#N/A</c:v>
                </c:pt>
                <c:pt idx="7">
                  <c:v>1.21</c:v>
                </c:pt>
                <c:pt idx="8">
                  <c:v>#N/A</c:v>
                </c:pt>
                <c:pt idx="9">
                  <c:v>0.96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1.7</c:v>
                </c:pt>
                <c:pt idx="4">
                  <c:v>#N/A</c:v>
                </c:pt>
                <c:pt idx="5">
                  <c:v>2.0699999999999998</c:v>
                </c:pt>
                <c:pt idx="6">
                  <c:v>#N/A</c:v>
                </c:pt>
                <c:pt idx="7">
                  <c:v>1.8</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3.28</c:v>
                </c:pt>
                <c:pt idx="2">
                  <c:v>#N/A</c:v>
                </c:pt>
                <c:pt idx="3">
                  <c:v>4.72</c:v>
                </c:pt>
                <c:pt idx="4">
                  <c:v>#N/A</c:v>
                </c:pt>
                <c:pt idx="5">
                  <c:v>6.38</c:v>
                </c:pt>
                <c:pt idx="6">
                  <c:v>#N/A</c:v>
                </c:pt>
                <c:pt idx="7">
                  <c:v>3.69</c:v>
                </c:pt>
                <c:pt idx="8">
                  <c:v>#N/A</c:v>
                </c:pt>
                <c:pt idx="9">
                  <c:v>3.41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3.37</c:v>
                </c:pt>
                <c:pt idx="2">
                  <c:v>#N/A</c:v>
                </c:pt>
                <c:pt idx="3">
                  <c:v>3.88</c:v>
                </c:pt>
                <c:pt idx="4">
                  <c:v>#N/A</c:v>
                </c:pt>
                <c:pt idx="5">
                  <c:v>6.42</c:v>
                </c:pt>
                <c:pt idx="6">
                  <c:v>#N/A</c:v>
                </c:pt>
                <c:pt idx="7">
                  <c:v>6.93</c:v>
                </c:pt>
                <c:pt idx="8">
                  <c:v>#N/A</c:v>
                </c:pt>
                <c:pt idx="9">
                  <c:v>6.16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4.63</c:v>
                </c:pt>
                <c:pt idx="2">
                  <c:v>#N/A</c:v>
                </c:pt>
                <c:pt idx="3">
                  <c:v>5.53</c:v>
                </c:pt>
                <c:pt idx="4">
                  <c:v>#N/A</c:v>
                </c:pt>
                <c:pt idx="5">
                  <c:v>6.16</c:v>
                </c:pt>
                <c:pt idx="6">
                  <c:v>#N/A</c:v>
                </c:pt>
                <c:pt idx="7">
                  <c:v>6.62</c:v>
                </c:pt>
                <c:pt idx="8">
                  <c:v>#N/A</c:v>
                </c:pt>
                <c:pt idx="9">
                  <c:v>7.79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2223</c:v>
                </c:pt>
                <c:pt idx="5">
                  <c:v>2082</c:v>
                </c:pt>
                <c:pt idx="8">
                  <c:v>2040</c:v>
                </c:pt>
                <c:pt idx="11">
                  <c:v>2036</c:v>
                </c:pt>
                <c:pt idx="14">
                  <c:v>1993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16</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874</c:v>
                </c:pt>
                <c:pt idx="3">
                  <c:v>862</c:v>
                </c:pt>
                <c:pt idx="6">
                  <c:v>833</c:v>
                </c:pt>
                <c:pt idx="9">
                  <c:v>770</c:v>
                </c:pt>
                <c:pt idx="12">
                  <c:v>744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2650</c:v>
                </c:pt>
                <c:pt idx="3">
                  <c:v>2388</c:v>
                </c:pt>
                <c:pt idx="6">
                  <c:v>2405</c:v>
                </c:pt>
                <c:pt idx="9">
                  <c:v>2364</c:v>
                </c:pt>
                <c:pt idx="12">
                  <c:v>2337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1321</c:v>
                </c:pt>
                <c:pt idx="2">
                  <c:v>#N/A</c:v>
                </c:pt>
                <c:pt idx="3">
                  <c:v>#N/A</c:v>
                </c:pt>
                <c:pt idx="4">
                  <c:v>1188</c:v>
                </c:pt>
                <c:pt idx="5">
                  <c:v>#N/A</c:v>
                </c:pt>
                <c:pt idx="6">
                  <c:v>#N/A</c:v>
                </c:pt>
                <c:pt idx="7">
                  <c:v>1218</c:v>
                </c:pt>
                <c:pt idx="8">
                  <c:v>#N/A</c:v>
                </c:pt>
                <c:pt idx="9">
                  <c:v>#N/A</c:v>
                </c:pt>
                <c:pt idx="10">
                  <c:v>1118</c:v>
                </c:pt>
                <c:pt idx="11">
                  <c:v>#N/A</c:v>
                </c:pt>
                <c:pt idx="12">
                  <c:v>#N/A</c:v>
                </c:pt>
                <c:pt idx="13">
                  <c:v>1107</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19682</c:v>
                </c:pt>
                <c:pt idx="5">
                  <c:v>19058</c:v>
                </c:pt>
                <c:pt idx="8">
                  <c:v>18524</c:v>
                </c:pt>
                <c:pt idx="11">
                  <c:v>17821</c:v>
                </c:pt>
                <c:pt idx="14">
                  <c:v>17191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6715</c:v>
                </c:pt>
                <c:pt idx="5">
                  <c:v>7011</c:v>
                </c:pt>
                <c:pt idx="8">
                  <c:v>6701</c:v>
                </c:pt>
                <c:pt idx="11">
                  <c:v>6482</c:v>
                </c:pt>
                <c:pt idx="14">
                  <c:v>6687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2394</c:v>
                </c:pt>
                <c:pt idx="5">
                  <c:v>2510</c:v>
                </c:pt>
                <c:pt idx="8">
                  <c:v>2945</c:v>
                </c:pt>
                <c:pt idx="11">
                  <c:v>4732</c:v>
                </c:pt>
                <c:pt idx="14">
                  <c:v>5219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2338</c:v>
                </c:pt>
                <c:pt idx="3">
                  <c:v>2240</c:v>
                </c:pt>
                <c:pt idx="6">
                  <c:v>2249</c:v>
                </c:pt>
                <c:pt idx="9">
                  <c:v>2333</c:v>
                </c:pt>
                <c:pt idx="12">
                  <c:v>2388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11</c:v>
                </c:pt>
                <c:pt idx="6">
                  <c:v>7</c:v>
                </c:pt>
                <c:pt idx="9">
                  <c:v>4</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12784</c:v>
                </c:pt>
                <c:pt idx="3">
                  <c:v>12311</c:v>
                </c:pt>
                <c:pt idx="6">
                  <c:v>11852</c:v>
                </c:pt>
                <c:pt idx="9">
                  <c:v>10871</c:v>
                </c:pt>
                <c:pt idx="12">
                  <c:v>9929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168</c:v>
                </c:pt>
                <c:pt idx="3">
                  <c:v>153</c:v>
                </c:pt>
                <c:pt idx="6">
                  <c:v>139</c:v>
                </c:pt>
                <c:pt idx="9">
                  <c:v>125</c:v>
                </c:pt>
                <c:pt idx="12">
                  <c:v>111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22800</c:v>
                </c:pt>
                <c:pt idx="3">
                  <c:v>22834</c:v>
                </c:pt>
                <c:pt idx="6">
                  <c:v>22241</c:v>
                </c:pt>
                <c:pt idx="9">
                  <c:v>21716</c:v>
                </c:pt>
                <c:pt idx="12">
                  <c:v>21134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9313</c:v>
                </c:pt>
                <c:pt idx="2">
                  <c:v>#N/A</c:v>
                </c:pt>
                <c:pt idx="3">
                  <c:v>#N/A</c:v>
                </c:pt>
                <c:pt idx="4">
                  <c:v>8971</c:v>
                </c:pt>
                <c:pt idx="5">
                  <c:v>#N/A</c:v>
                </c:pt>
                <c:pt idx="6">
                  <c:v>#N/A</c:v>
                </c:pt>
                <c:pt idx="7">
                  <c:v>8319</c:v>
                </c:pt>
                <c:pt idx="8">
                  <c:v>#N/A</c:v>
                </c:pt>
                <c:pt idx="9">
                  <c:v>#N/A</c:v>
                </c:pt>
                <c:pt idx="10">
                  <c:v>6014</c:v>
                </c:pt>
                <c:pt idx="11">
                  <c:v>#N/A</c:v>
                </c:pt>
                <c:pt idx="12">
                  <c:v>#N/A</c:v>
                </c:pt>
                <c:pt idx="13">
                  <c:v>4466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561</c:v>
                </c:pt>
                <c:pt idx="1">
                  <c:v>1161</c:v>
                </c:pt>
                <c:pt idx="2">
                  <c:v>1168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c:v>
                </c:pt>
                <c:pt idx="1">
                  <c:v>223</c:v>
                </c:pt>
                <c:pt idx="2">
                  <c:v>205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1488</c:v>
                </c:pt>
                <c:pt idx="1">
                  <c:v>2006</c:v>
                </c:pt>
                <c:pt idx="2">
                  <c:v>2456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458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1245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191135</xdr:colOff>
      <xdr:row>3</xdr:row>
      <xdr:rowOff>123825</xdr:rowOff>
    </xdr:to>
    <xdr:sp macro="" textlink="">
      <xdr:nvSpPr>
        <xdr:cNvPr id="4" name="団体名称ボックス"/>
        <xdr:cNvSpPr>
          <a:spLocks noChangeArrowheads="1"/>
        </xdr:cNvSpPr>
      </xdr:nvSpPr>
      <xdr:spPr>
        <a:xfrm>
          <a:off x="12415520" y="190500"/>
          <a:ext cx="33502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北海道登別市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1805920" y="7600315"/>
          <a:ext cx="39687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57785</xdr:colOff>
      <xdr:row>52</xdr:row>
      <xdr:rowOff>227965</xdr:rowOff>
    </xdr:to>
    <xdr:sp macro="" textlink="" fLocksText="0">
      <xdr:nvSpPr>
        <xdr:cNvPr id="20" name="テキスト ボックス 19"/>
        <xdr:cNvSpPr txBox="1"/>
      </xdr:nvSpPr>
      <xdr:spPr>
        <a:xfrm>
          <a:off x="11929745" y="7934325"/>
          <a:ext cx="37026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平成１９年度の比率の公表開始以降、公債費は増減を繰り返しながら減少しており、実質公債費比率の分子にあたる額においても近年減少傾向にある。</a:t>
          </a:r>
        </a:p>
        <a:p>
          <a:r>
            <a:rPr kumimoji="1" lang="ja-JP" altLang="en-US" sz="1400">
              <a:latin typeface="ＭＳ ゴシック"/>
              <a:ea typeface="ＭＳ ゴシック"/>
            </a:rPr>
            <a:t>　令和４年度においては、元利償還金及び公営企業等公債費充当相当額等が減少しているため、前年度に比べ０．５億円減少した。</a:t>
          </a:r>
        </a:p>
        <a:p>
          <a:r>
            <a:rPr kumimoji="1" lang="ja-JP" altLang="en-US" sz="1400">
              <a:latin typeface="ＭＳ ゴシック"/>
              <a:ea typeface="ＭＳ ゴシック"/>
            </a:rPr>
            <a:t>　今後についても、公共施設の建設や改修などが控えていること等から、事業の選択と集中を図り、計画的な財政運営に努める。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6565" y="12411075"/>
          <a:ext cx="670433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227965</xdr:colOff>
      <xdr:row>59</xdr:row>
      <xdr:rowOff>382905</xdr:rowOff>
    </xdr:to>
    <xdr:sp macro="" textlink="">
      <xdr:nvSpPr>
        <xdr:cNvPr id="22" name="Rectangle 87"/>
        <xdr:cNvSpPr>
          <a:spLocks noChangeArrowheads="1"/>
        </xdr:cNvSpPr>
      </xdr:nvSpPr>
      <xdr:spPr>
        <a:xfrm>
          <a:off x="11805920" y="12420600"/>
          <a:ext cx="399669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0685" y="124110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256540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0060" y="12630785"/>
          <a:ext cx="378968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698605" y="7572375"/>
          <a:ext cx="41967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755755" y="7604125"/>
          <a:ext cx="224409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8315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229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73920" y="238125"/>
          <a:ext cx="22764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461240" y="238125"/>
          <a:ext cx="34340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北海道登別市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868045</xdr:colOff>
      <xdr:row>5</xdr:row>
      <xdr:rowOff>133985</xdr:rowOff>
    </xdr:to>
    <xdr:sp macro="" textlink="">
      <xdr:nvSpPr>
        <xdr:cNvPr id="22" name="テキスト ボックス 6"/>
        <xdr:cNvSpPr txBox="1">
          <a:spLocks noChangeArrowheads="1"/>
        </xdr:cNvSpPr>
      </xdr:nvSpPr>
      <xdr:spPr>
        <a:xfrm>
          <a:off x="570865" y="705485"/>
          <a:ext cx="162179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1812270" y="7962900"/>
          <a:ext cx="396811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１９年度の公表開始以降、退職手当負担見込額は減少傾向で推移していたが、令和３年度は対象職員数の増や勤続年数別人員構成により増となっている。一般会計等に係る地方債残高は、登別市土地開発公社の解散に伴う第三セクター等改革推進債の起債により、平成２５年度に増加したが、令和４年度は退職手当債等の償還終了に伴い、５．８億円減少したことに加え、公営企業債等繰入見込額についても、前年度に比べ、９．４億円減少した。</a:t>
          </a:r>
        </a:p>
        <a:p>
          <a:r>
            <a:rPr kumimoji="1" lang="ja-JP" altLang="en-US" sz="1400">
              <a:latin typeface="ＭＳ ゴシック"/>
              <a:ea typeface="ＭＳ ゴシック"/>
            </a:rPr>
            <a:t>　基金の大幅な増加により充当可能財源等は前年度に比べ増加しており、将来負担比率の分子の額は大きく減となっている。　</a:t>
          </a:r>
        </a:p>
        <a:p>
          <a:r>
            <a:rPr kumimoji="1" lang="ja-JP" altLang="en-US" sz="1400">
              <a:latin typeface="ＭＳ ゴシック"/>
              <a:ea typeface="ＭＳ ゴシック"/>
            </a:rPr>
            <a:t>　今後についても、地方債残高等の将来負担額の推移に注視しながら、中長期的な視点に立ち、計画的な地方債の発行を図るなど、財政の健全化に努める。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397105"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北海道登別市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5963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397105"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397105"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令和４年度については、庁舎整備基金に１．５億円等の積み立てをはじめ、観光開発基金１．４億円の積み立てにより、基金残高合計は４．４億円増となった。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各事務事業の見直しを行うとともに、歳入の確保や歳出の縮減等に取り組むなど、効率的な財政運営を図ることにより、基金残高の確保に努める。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48092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397105"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397105"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・庁舎整備基金：庁舎の新築・改築または大規模改修</a:t>
          </a:r>
        </a:p>
        <a:p>
          <a:r>
            <a:rPr kumimoji="1" lang="ja-JP" altLang="en-US" sz="1300">
              <a:solidFill>
                <a:schemeClr val="dk1"/>
              </a:solidFill>
              <a:effectLst/>
              <a:latin typeface="ＭＳ ゴシック"/>
              <a:ea typeface="ＭＳ ゴシック"/>
              <a:cs typeface="+mn-cs"/>
            </a:rPr>
            <a:t>　・ふるさとまちづくり応援基金：寄附者の意思の具体化による活力あるふるさとづくり及び協働のまちづくり</a:t>
          </a:r>
        </a:p>
        <a:p>
          <a:r>
            <a:rPr kumimoji="1" lang="ja-JP" altLang="en-US" sz="1300">
              <a:solidFill>
                <a:schemeClr val="dk1"/>
              </a:solidFill>
              <a:effectLst/>
              <a:latin typeface="ＭＳ ゴシック"/>
              <a:ea typeface="ＭＳ ゴシック"/>
              <a:cs typeface="+mn-cs"/>
            </a:rPr>
            <a:t>　・退職手当積立金：職員に支給する退職手当</a:t>
          </a:r>
        </a:p>
        <a:p>
          <a:r>
            <a:rPr kumimoji="1" lang="ja-JP" altLang="en-US" sz="1300">
              <a:solidFill>
                <a:schemeClr val="dk1"/>
              </a:solidFill>
              <a:effectLst/>
              <a:latin typeface="ＭＳ ゴシック"/>
              <a:ea typeface="ＭＳ ゴシック"/>
              <a:cs typeface="+mn-cs"/>
            </a:rPr>
            <a:t>　・一般廃棄物処理施設整備基金：一般廃棄物処理施設の整備</a:t>
          </a:r>
        </a:p>
        <a:p>
          <a:r>
            <a:rPr kumimoji="1" lang="ja-JP" altLang="en-US" sz="1300">
              <a:solidFill>
                <a:schemeClr val="dk1"/>
              </a:solidFill>
              <a:effectLst/>
              <a:latin typeface="ＭＳ ゴシック"/>
              <a:ea typeface="ＭＳ ゴシック"/>
              <a:cs typeface="+mn-cs"/>
            </a:rPr>
            <a:t>　・観光開発基金：観光基盤の整備及び観光開発の推進</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・庁舎整備基金：市役所本庁舎建設事業費に係る取り崩しにより０．７億円減少した一方、寄附等により２．２億円を積み立てたことに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・ふるさとまちづくり応援基金：各種事業の財源として取り崩しにより１．４億円減少した一方、寄附等により２．２億円を積み立てた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・退職手当積立金：退職手当支給に係る取り崩しにより０．９億円減少した一方、１．２億円を積立てたことによる増。</a:t>
          </a:r>
        </a:p>
        <a:p>
          <a:r>
            <a:rPr kumimoji="1" lang="ja-JP" altLang="en-US" sz="1300">
              <a:solidFill>
                <a:schemeClr val="dk1"/>
              </a:solidFill>
              <a:effectLst/>
              <a:latin typeface="ＭＳ ゴシック"/>
              <a:ea typeface="ＭＳ ゴシック"/>
              <a:cs typeface="+mn-cs"/>
            </a:rPr>
            <a:t>　・一般廃棄物処理施設整備基金：一般廃棄物処理施設の整備に備え、０．４億円を積み立てたことによる増。</a:t>
          </a:r>
        </a:p>
        <a:p>
          <a:r>
            <a:rPr kumimoji="1" lang="ja-JP" altLang="en-US" sz="1300">
              <a:solidFill>
                <a:schemeClr val="dk1"/>
              </a:solidFill>
              <a:effectLst/>
              <a:latin typeface="ＭＳ ゴシック"/>
              <a:ea typeface="ＭＳ ゴシック"/>
              <a:cs typeface="+mn-cs"/>
            </a:rPr>
            <a:t>　・観光開発基金：ＪＲ登別駅エレベーター等設置事業補助金等に係る取り崩しにより０．１億円減少した一方、入湯税の超過税率適用等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により、１．５億円を積み立てたことによる増。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・その他特定目的基金全体：それぞれの基金の使途及び目的に沿い、計画的な積立て及び取り崩しをする。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480925"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397105"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397105"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普通交付税の増や、執行段階において歳出の抑制に努めたことで財源が確保できたことから積み立てを行ったことにより、基金残高合計は０．１億円増となった。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各事務事業の見直しを行うとともに、歳入の確保や歳出の縮減等に取り組むなど、効率的な財政運営を図ることにより、基金残高の確保に努める。</a:t>
          </a: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480925"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397105"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397105"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第三セクター等改革推進債の償還のため０．２億円取り崩したことにより減となった。</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計画的な地方債の発行を図りつつ、償還に必要な財源を確保し、財政の健全化に努める。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48092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4845" y="411480"/>
          <a:ext cx="1149921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303240" y="398780"/>
          <a:ext cx="355663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328640" y="424180"/>
          <a:ext cx="351218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354040" y="449580"/>
          <a:ext cx="34747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北海道登別市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765145" y="398780"/>
          <a:ext cx="24244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790545" y="424180"/>
          <a:ext cx="23799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815945" y="449580"/>
          <a:ext cx="23228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189865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9460" y="1179830"/>
          <a:ext cx="873379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73760" y="1211580"/>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189865</xdr:colOff>
      <xdr:row>7</xdr:row>
      <xdr:rowOff>38100</xdr:rowOff>
    </xdr:from>
    <xdr:to xmlns:xdr="http://schemas.openxmlformats.org/drawingml/2006/spreadsheetDrawing">
      <xdr:col>16</xdr:col>
      <xdr:colOff>189865</xdr:colOff>
      <xdr:row>17</xdr:row>
      <xdr:rowOff>38100</xdr:rowOff>
    </xdr:to>
    <xdr:sp macro="" textlink="">
      <xdr:nvSpPr>
        <xdr:cNvPr id="11" name="正方形/長方形 10"/>
        <xdr:cNvSpPr/>
      </xdr:nvSpPr>
      <xdr:spPr>
        <a:xfrm>
          <a:off x="2088515" y="1211580"/>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45,226
45,010
212.21
24,985,416
24,201,212
738,644
11,981,111
21,133,949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84855" y="1211580"/>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71060" y="1230630"/>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06210" y="1230630"/>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42.5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21600" y="1230630"/>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71060" y="2049780"/>
          <a:ext cx="18351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189865</xdr:colOff>
      <xdr:row>15</xdr:row>
      <xdr:rowOff>158750</xdr:rowOff>
    </xdr:to>
    <xdr:sp macro="" textlink="">
      <xdr:nvSpPr>
        <xdr:cNvPr id="17" name="正方形/長方形 16"/>
        <xdr:cNvSpPr/>
      </xdr:nvSpPr>
      <xdr:spPr>
        <a:xfrm>
          <a:off x="6569710" y="2049780"/>
          <a:ext cx="311340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714865" y="1179830"/>
          <a:ext cx="129730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930130" y="124333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930130" y="15062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930130" y="1828800"/>
          <a:ext cx="115189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91065" y="133223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189865</xdr:colOff>
      <xdr:row>10</xdr:row>
      <xdr:rowOff>127000</xdr:rowOff>
    </xdr:from>
    <xdr:to xmlns:xdr="http://schemas.openxmlformats.org/drawingml/2006/spreadsheetDrawing">
      <xdr:col>51</xdr:col>
      <xdr:colOff>189865</xdr:colOff>
      <xdr:row>11</xdr:row>
      <xdr:rowOff>95250</xdr:rowOff>
    </xdr:to>
    <xdr:cxnSp macro="">
      <xdr:nvCxnSpPr>
        <xdr:cNvPr id="23" name="直線コネクタ 22"/>
        <xdr:cNvCxnSpPr/>
      </xdr:nvCxnSpPr>
      <xdr:spPr>
        <a:xfrm>
          <a:off x="987298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91065" y="18034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189865</xdr:colOff>
      <xdr:row>12</xdr:row>
      <xdr:rowOff>22225</xdr:rowOff>
    </xdr:from>
    <xdr:to xmlns:xdr="http://schemas.openxmlformats.org/drawingml/2006/spreadsheetDrawing">
      <xdr:col>51</xdr:col>
      <xdr:colOff>189865</xdr:colOff>
      <xdr:row>12</xdr:row>
      <xdr:rowOff>161925</xdr:rowOff>
    </xdr:to>
    <xdr:cxnSp macro="">
      <xdr:nvCxnSpPr>
        <xdr:cNvPr id="25" name="直線コネクタ 24"/>
        <xdr:cNvCxnSpPr/>
      </xdr:nvCxnSpPr>
      <xdr:spPr>
        <a:xfrm flipV="1">
          <a:off x="9872980"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91065" y="217678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825990" y="128143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825990" y="15405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294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0294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294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294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294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0294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5450"/>
    <xdr:sp macro="" textlink="">
      <xdr:nvSpPr>
        <xdr:cNvPr id="35" name="テキスト ボックス 34"/>
        <xdr:cNvSpPr txBox="1"/>
      </xdr:nvSpPr>
      <xdr:spPr>
        <a:xfrm>
          <a:off x="70294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2945" y="490601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9245"/>
    <xdr:sp macro="" textlink="">
      <xdr:nvSpPr>
        <xdr:cNvPr id="37" name="テキスト ボックス 36"/>
        <xdr:cNvSpPr txBox="1"/>
      </xdr:nvSpPr>
      <xdr:spPr>
        <a:xfrm>
          <a:off x="1619250" y="5260340"/>
          <a:ext cx="1272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288099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54320" y="515620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54320" y="534289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4784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47840"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7054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70545"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2945" y="565277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81320" y="565277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189865</xdr:colOff>
      <xdr:row>35</xdr:row>
      <xdr:rowOff>31750</xdr:rowOff>
    </xdr:to>
    <xdr:sp macro="" textlink="">
      <xdr:nvSpPr>
        <xdr:cNvPr id="47" name="正方形/長方形 46"/>
        <xdr:cNvSpPr/>
      </xdr:nvSpPr>
      <xdr:spPr>
        <a:xfrm>
          <a:off x="5481320" y="5652770"/>
          <a:ext cx="3442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189865</xdr:colOff>
      <xdr:row>47</xdr:row>
      <xdr:rowOff>69850</xdr:rowOff>
    </xdr:to>
    <xdr:sp macro="" textlink="" fLocksText="0">
      <xdr:nvSpPr>
        <xdr:cNvPr id="48" name="テキスト ボックス 47"/>
        <xdr:cNvSpPr txBox="1"/>
      </xdr:nvSpPr>
      <xdr:spPr>
        <a:xfrm>
          <a:off x="5588635" y="5962650"/>
          <a:ext cx="523367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財政力指数は概ね横ばいで推移している。類似団体比較においては、類似団体平均と同水準となっている。</a:t>
          </a:r>
        </a:p>
        <a:p>
          <a:r>
            <a:rPr kumimoji="1" lang="ja-JP" altLang="en-US" sz="1300">
              <a:latin typeface="ＭＳ Ｐゴシック"/>
              <a:ea typeface="ＭＳ Ｐゴシック"/>
            </a:rPr>
            <a:t>　引き続き、課税客体の適正な把握に努めるとともに、滞納額の圧縮や徴収業務の強化による財源確保など、財政基盤の強化に努める。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2945" y="8012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0" name="直線コネクタ 49"/>
        <xdr:cNvCxnSpPr/>
      </xdr:nvCxnSpPr>
      <xdr:spPr>
        <a:xfrm>
          <a:off x="702945" y="76752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2945" y="7338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2945" y="7000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9080"/>
    <xdr:sp macro="" textlink="">
      <xdr:nvSpPr>
        <xdr:cNvPr id="55" name="テキスト ボックス 54"/>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2945" y="6664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9080"/>
    <xdr:sp macro="" textlink="">
      <xdr:nvSpPr>
        <xdr:cNvPr id="57" name="テキスト ボックス 56"/>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2945" y="6327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2945" y="59899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2945" y="56527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2945" y="565277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44</xdr:row>
      <xdr:rowOff>130810</xdr:rowOff>
    </xdr:to>
    <xdr:cxnSp macro="">
      <xdr:nvCxnSpPr>
        <xdr:cNvPr id="65" name="直線コネクタ 64"/>
        <xdr:cNvCxnSpPr/>
      </xdr:nvCxnSpPr>
      <xdr:spPr>
        <a:xfrm flipV="1">
          <a:off x="4500245" y="608965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102870</xdr:rowOff>
    </xdr:from>
    <xdr:ext cx="761365" cy="258445"/>
    <xdr:sp macro="" textlink="">
      <xdr:nvSpPr>
        <xdr:cNvPr id="66" name="財政力最小値テキスト"/>
        <xdr:cNvSpPr txBox="1"/>
      </xdr:nvSpPr>
      <xdr:spPr>
        <a:xfrm>
          <a:off x="4569460" y="7479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130810</xdr:rowOff>
    </xdr:from>
    <xdr:to xmlns:xdr="http://schemas.openxmlformats.org/drawingml/2006/spreadsheetDrawing">
      <xdr:col>24</xdr:col>
      <xdr:colOff>12700</xdr:colOff>
      <xdr:row>44</xdr:row>
      <xdr:rowOff>130810</xdr:rowOff>
    </xdr:to>
    <xdr:cxnSp macro="">
      <xdr:nvCxnSpPr>
        <xdr:cNvPr id="67" name="直線コネクタ 66"/>
        <xdr:cNvCxnSpPr/>
      </xdr:nvCxnSpPr>
      <xdr:spPr>
        <a:xfrm>
          <a:off x="4411345" y="75069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1365" cy="258445"/>
    <xdr:sp macro="" textlink="">
      <xdr:nvSpPr>
        <xdr:cNvPr id="68" name="財政力最大値テキスト"/>
        <xdr:cNvSpPr txBox="1"/>
      </xdr:nvSpPr>
      <xdr:spPr>
        <a:xfrm>
          <a:off x="4569460" y="5840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69" name="直線コネクタ 68"/>
        <xdr:cNvCxnSpPr/>
      </xdr:nvCxnSpPr>
      <xdr:spPr>
        <a:xfrm>
          <a:off x="4411345" y="60896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24765</xdr:rowOff>
    </xdr:from>
    <xdr:to xmlns:xdr="http://schemas.openxmlformats.org/drawingml/2006/spreadsheetDrawing">
      <xdr:col>23</xdr:col>
      <xdr:colOff>133350</xdr:colOff>
      <xdr:row>41</xdr:row>
      <xdr:rowOff>24765</xdr:rowOff>
    </xdr:to>
    <xdr:cxnSp macro="">
      <xdr:nvCxnSpPr>
        <xdr:cNvPr id="70" name="直線コネクタ 69"/>
        <xdr:cNvCxnSpPr/>
      </xdr:nvCxnSpPr>
      <xdr:spPr>
        <a:xfrm>
          <a:off x="3740785" y="6898005"/>
          <a:ext cx="7594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151765</xdr:rowOff>
    </xdr:from>
    <xdr:ext cx="761365" cy="259080"/>
    <xdr:sp macro="" textlink="">
      <xdr:nvSpPr>
        <xdr:cNvPr id="71" name="財政力平均値テキスト"/>
        <xdr:cNvSpPr txBox="1"/>
      </xdr:nvSpPr>
      <xdr:spPr>
        <a:xfrm>
          <a:off x="4569460" y="68573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8255</xdr:rowOff>
    </xdr:from>
    <xdr:to xmlns:xdr="http://schemas.openxmlformats.org/drawingml/2006/spreadsheetDrawing">
      <xdr:col>23</xdr:col>
      <xdr:colOff>184150</xdr:colOff>
      <xdr:row>41</xdr:row>
      <xdr:rowOff>109855</xdr:rowOff>
    </xdr:to>
    <xdr:sp macro="" textlink="">
      <xdr:nvSpPr>
        <xdr:cNvPr id="72" name="フローチャート: 判断 71"/>
        <xdr:cNvSpPr/>
      </xdr:nvSpPr>
      <xdr:spPr>
        <a:xfrm>
          <a:off x="4449445" y="688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6985</xdr:rowOff>
    </xdr:from>
    <xdr:to xmlns:xdr="http://schemas.openxmlformats.org/drawingml/2006/spreadsheetDrawing">
      <xdr:col>19</xdr:col>
      <xdr:colOff>133350</xdr:colOff>
      <xdr:row>41</xdr:row>
      <xdr:rowOff>24765</xdr:rowOff>
    </xdr:to>
    <xdr:cxnSp macro="">
      <xdr:nvCxnSpPr>
        <xdr:cNvPr id="73" name="直線コネクタ 72"/>
        <xdr:cNvCxnSpPr/>
      </xdr:nvCxnSpPr>
      <xdr:spPr>
        <a:xfrm>
          <a:off x="2930525" y="6880225"/>
          <a:ext cx="8102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162560</xdr:rowOff>
    </xdr:from>
    <xdr:to xmlns:xdr="http://schemas.openxmlformats.org/drawingml/2006/spreadsheetDrawing">
      <xdr:col>19</xdr:col>
      <xdr:colOff>184150</xdr:colOff>
      <xdr:row>41</xdr:row>
      <xdr:rowOff>92710</xdr:rowOff>
    </xdr:to>
    <xdr:sp macro="" textlink="">
      <xdr:nvSpPr>
        <xdr:cNvPr id="74" name="フローチャート: 判断 73"/>
        <xdr:cNvSpPr/>
      </xdr:nvSpPr>
      <xdr:spPr>
        <a:xfrm>
          <a:off x="3689985" y="6868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77470</xdr:rowOff>
    </xdr:from>
    <xdr:ext cx="736600" cy="259080"/>
    <xdr:sp macro="" textlink="">
      <xdr:nvSpPr>
        <xdr:cNvPr id="75" name="テキスト ボックス 74"/>
        <xdr:cNvSpPr txBox="1"/>
      </xdr:nvSpPr>
      <xdr:spPr>
        <a:xfrm>
          <a:off x="3399155" y="6950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6985</xdr:rowOff>
    </xdr:from>
    <xdr:to xmlns:xdr="http://schemas.openxmlformats.org/drawingml/2006/spreadsheetDrawing">
      <xdr:col>15</xdr:col>
      <xdr:colOff>82550</xdr:colOff>
      <xdr:row>41</xdr:row>
      <xdr:rowOff>24765</xdr:rowOff>
    </xdr:to>
    <xdr:cxnSp macro="">
      <xdr:nvCxnSpPr>
        <xdr:cNvPr id="76" name="直線コネクタ 75"/>
        <xdr:cNvCxnSpPr/>
      </xdr:nvCxnSpPr>
      <xdr:spPr>
        <a:xfrm flipV="1">
          <a:off x="2120265" y="6880225"/>
          <a:ext cx="8102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2879725"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128905</xdr:rowOff>
    </xdr:from>
    <xdr:ext cx="761365" cy="258445"/>
    <xdr:sp macro="" textlink="">
      <xdr:nvSpPr>
        <xdr:cNvPr id="78" name="テキスト ボックス 77"/>
        <xdr:cNvSpPr txBox="1"/>
      </xdr:nvSpPr>
      <xdr:spPr>
        <a:xfrm>
          <a:off x="2588895" y="7002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189865</xdr:colOff>
      <xdr:row>41</xdr:row>
      <xdr:rowOff>6985</xdr:rowOff>
    </xdr:from>
    <xdr:to xmlns:xdr="http://schemas.openxmlformats.org/drawingml/2006/spreadsheetDrawing">
      <xdr:col>11</xdr:col>
      <xdr:colOff>31750</xdr:colOff>
      <xdr:row>41</xdr:row>
      <xdr:rowOff>24765</xdr:rowOff>
    </xdr:to>
    <xdr:cxnSp macro="">
      <xdr:nvCxnSpPr>
        <xdr:cNvPr id="79" name="直線コネクタ 78"/>
        <xdr:cNvCxnSpPr/>
      </xdr:nvCxnSpPr>
      <xdr:spPr>
        <a:xfrm>
          <a:off x="1329055" y="6880225"/>
          <a:ext cx="79121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189865</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088515" y="693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146050</xdr:rowOff>
    </xdr:from>
    <xdr:ext cx="761365" cy="258445"/>
    <xdr:sp macro="" textlink="">
      <xdr:nvSpPr>
        <xdr:cNvPr id="81" name="テキスト ボックス 80"/>
        <xdr:cNvSpPr txBox="1"/>
      </xdr:nvSpPr>
      <xdr:spPr>
        <a:xfrm>
          <a:off x="1778635" y="7019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42545</xdr:rowOff>
    </xdr:from>
    <xdr:to xmlns:xdr="http://schemas.openxmlformats.org/drawingml/2006/spreadsheetDrawing">
      <xdr:col>7</xdr:col>
      <xdr:colOff>31750</xdr:colOff>
      <xdr:row>41</xdr:row>
      <xdr:rowOff>144145</xdr:rowOff>
    </xdr:to>
    <xdr:sp macro="" textlink="">
      <xdr:nvSpPr>
        <xdr:cNvPr id="82" name="フローチャート: 判断 81"/>
        <xdr:cNvSpPr/>
      </xdr:nvSpPr>
      <xdr:spPr>
        <a:xfrm>
          <a:off x="1278890" y="691578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128905</xdr:rowOff>
    </xdr:from>
    <xdr:ext cx="762000" cy="258445"/>
    <xdr:sp macro="" textlink="">
      <xdr:nvSpPr>
        <xdr:cNvPr id="83" name="テキスト ボックス 82"/>
        <xdr:cNvSpPr txBox="1"/>
      </xdr:nvSpPr>
      <xdr:spPr>
        <a:xfrm>
          <a:off x="968375" y="700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0403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4457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273431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19240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3347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145415</xdr:rowOff>
    </xdr:from>
    <xdr:to xmlns:xdr="http://schemas.openxmlformats.org/drawingml/2006/spreadsheetDrawing">
      <xdr:col>23</xdr:col>
      <xdr:colOff>184150</xdr:colOff>
      <xdr:row>41</xdr:row>
      <xdr:rowOff>75565</xdr:rowOff>
    </xdr:to>
    <xdr:sp macro="" textlink="">
      <xdr:nvSpPr>
        <xdr:cNvPr id="89" name="楕円 88"/>
        <xdr:cNvSpPr/>
      </xdr:nvSpPr>
      <xdr:spPr>
        <a:xfrm>
          <a:off x="4449445" y="685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161925</xdr:rowOff>
    </xdr:from>
    <xdr:ext cx="761365" cy="258445"/>
    <xdr:sp macro="" textlink="">
      <xdr:nvSpPr>
        <xdr:cNvPr id="90" name="財政力該当値テキスト"/>
        <xdr:cNvSpPr txBox="1"/>
      </xdr:nvSpPr>
      <xdr:spPr>
        <a:xfrm>
          <a:off x="4569460" y="6699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145415</xdr:rowOff>
    </xdr:from>
    <xdr:to xmlns:xdr="http://schemas.openxmlformats.org/drawingml/2006/spreadsheetDrawing">
      <xdr:col>19</xdr:col>
      <xdr:colOff>184150</xdr:colOff>
      <xdr:row>41</xdr:row>
      <xdr:rowOff>75565</xdr:rowOff>
    </xdr:to>
    <xdr:sp macro="" textlink="">
      <xdr:nvSpPr>
        <xdr:cNvPr id="91" name="楕円 90"/>
        <xdr:cNvSpPr/>
      </xdr:nvSpPr>
      <xdr:spPr>
        <a:xfrm>
          <a:off x="3689985" y="685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85725</xdr:rowOff>
    </xdr:from>
    <xdr:ext cx="736600" cy="258445"/>
    <xdr:sp macro="" textlink="">
      <xdr:nvSpPr>
        <xdr:cNvPr id="92" name="テキスト ボックス 91"/>
        <xdr:cNvSpPr txBox="1"/>
      </xdr:nvSpPr>
      <xdr:spPr>
        <a:xfrm>
          <a:off x="3399155" y="6623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127635</xdr:rowOff>
    </xdr:from>
    <xdr:to xmlns:xdr="http://schemas.openxmlformats.org/drawingml/2006/spreadsheetDrawing">
      <xdr:col>15</xdr:col>
      <xdr:colOff>133350</xdr:colOff>
      <xdr:row>41</xdr:row>
      <xdr:rowOff>57785</xdr:rowOff>
    </xdr:to>
    <xdr:sp macro="" textlink="">
      <xdr:nvSpPr>
        <xdr:cNvPr id="93" name="楕円 92"/>
        <xdr:cNvSpPr/>
      </xdr:nvSpPr>
      <xdr:spPr>
        <a:xfrm>
          <a:off x="2879725" y="683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67945</xdr:rowOff>
    </xdr:from>
    <xdr:ext cx="761365" cy="258445"/>
    <xdr:sp macro="" textlink="">
      <xdr:nvSpPr>
        <xdr:cNvPr id="94" name="テキスト ボックス 93"/>
        <xdr:cNvSpPr txBox="1"/>
      </xdr:nvSpPr>
      <xdr:spPr>
        <a:xfrm>
          <a:off x="2588895" y="6605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189865</xdr:colOff>
      <xdr:row>40</xdr:row>
      <xdr:rowOff>145415</xdr:rowOff>
    </xdr:from>
    <xdr:to xmlns:xdr="http://schemas.openxmlformats.org/drawingml/2006/spreadsheetDrawing">
      <xdr:col>11</xdr:col>
      <xdr:colOff>82550</xdr:colOff>
      <xdr:row>41</xdr:row>
      <xdr:rowOff>75565</xdr:rowOff>
    </xdr:to>
    <xdr:sp macro="" textlink="">
      <xdr:nvSpPr>
        <xdr:cNvPr id="95" name="楕円 94"/>
        <xdr:cNvSpPr/>
      </xdr:nvSpPr>
      <xdr:spPr>
        <a:xfrm>
          <a:off x="2088515" y="68510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85725</xdr:rowOff>
    </xdr:from>
    <xdr:ext cx="761365" cy="258445"/>
    <xdr:sp macro="" textlink="">
      <xdr:nvSpPr>
        <xdr:cNvPr id="96" name="テキスト ボックス 95"/>
        <xdr:cNvSpPr txBox="1"/>
      </xdr:nvSpPr>
      <xdr:spPr>
        <a:xfrm>
          <a:off x="1778635" y="6623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127635</xdr:rowOff>
    </xdr:from>
    <xdr:to xmlns:xdr="http://schemas.openxmlformats.org/drawingml/2006/spreadsheetDrawing">
      <xdr:col>7</xdr:col>
      <xdr:colOff>31750</xdr:colOff>
      <xdr:row>41</xdr:row>
      <xdr:rowOff>57785</xdr:rowOff>
    </xdr:to>
    <xdr:sp macro="" textlink="">
      <xdr:nvSpPr>
        <xdr:cNvPr id="97" name="楕円 96"/>
        <xdr:cNvSpPr/>
      </xdr:nvSpPr>
      <xdr:spPr>
        <a:xfrm>
          <a:off x="1278890" y="683323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67945</xdr:rowOff>
    </xdr:from>
    <xdr:ext cx="762000" cy="258445"/>
    <xdr:sp macro="" textlink="">
      <xdr:nvSpPr>
        <xdr:cNvPr id="98" name="テキスト ボックス 97"/>
        <xdr:cNvSpPr txBox="1"/>
      </xdr:nvSpPr>
      <xdr:spPr>
        <a:xfrm>
          <a:off x="968375" y="660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2945" y="863219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100" name="テキスト ボックス 99"/>
        <xdr:cNvSpPr txBox="1"/>
      </xdr:nvSpPr>
      <xdr:spPr>
        <a:xfrm>
          <a:off x="1536065" y="898652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1" name="テキスト ボックス 100"/>
        <xdr:cNvSpPr txBox="1"/>
      </xdr:nvSpPr>
      <xdr:spPr>
        <a:xfrm>
          <a:off x="296418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354320" y="888238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354320" y="906526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847840"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847840"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170545"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170545"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2945" y="9378950"/>
          <a:ext cx="460756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81320" y="9378950"/>
          <a:ext cx="546163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189865</xdr:colOff>
      <xdr:row>57</xdr:row>
      <xdr:rowOff>69850</xdr:rowOff>
    </xdr:to>
    <xdr:sp macro="" textlink="">
      <xdr:nvSpPr>
        <xdr:cNvPr id="110" name="正方形/長方形 109"/>
        <xdr:cNvSpPr/>
      </xdr:nvSpPr>
      <xdr:spPr>
        <a:xfrm>
          <a:off x="5481320" y="9378950"/>
          <a:ext cx="3442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189865</xdr:colOff>
      <xdr:row>69</xdr:row>
      <xdr:rowOff>107950</xdr:rowOff>
    </xdr:to>
    <xdr:sp macro="" textlink="" fLocksText="0">
      <xdr:nvSpPr>
        <xdr:cNvPr id="111" name="テキスト ボックス 110"/>
        <xdr:cNvSpPr txBox="1"/>
      </xdr:nvSpPr>
      <xdr:spPr>
        <a:xfrm>
          <a:off x="5588635" y="9688830"/>
          <a:ext cx="523367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令和４年度は、普通交付税や臨時財政対策債が減となったほか、物件費や補助費の増により、前年度から３．４ポイント悪化した。　</a:t>
          </a:r>
          <a:endParaRPr kumimoji="1" lang="en-US" altLang="ja-JP" sz="1100">
            <a:latin typeface="ＭＳ Ｐゴシック"/>
            <a:ea typeface="ＭＳ Ｐゴシック"/>
          </a:endParaRPr>
        </a:p>
        <a:p>
          <a:r>
            <a:rPr kumimoji="1" lang="ja-JP" altLang="en-US" sz="1100">
              <a:latin typeface="ＭＳ Ｐゴシック"/>
              <a:ea typeface="ＭＳ Ｐゴシック"/>
            </a:rPr>
            <a:t>　依然として歳入全体に占める市税の割合が低く財政基盤が脆弱であることに加え、公債費については第三セクター等改革推進債に係る償還が続いており、これらが経常収支比率を高くしている要因となっている。　</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大型事業で借り入れた地方債の償還が控えているほか、社会保障関係費の増が見込まれることにより、当比率は高い水準で推移することが予想されることから、各事業の予算額が最善かつ最小経費であるか十分に検討を重ねながら予算を編成するなど、限られた財源の有効活用を図ることにより、財源の弾力性の確保及び安定的な財政運営に努める。</a:t>
          </a:r>
        </a:p>
        <a:p>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7815" cy="224790"/>
    <xdr:sp macro="" textlink="">
      <xdr:nvSpPr>
        <xdr:cNvPr id="112" name="テキスト ボックス 111"/>
        <xdr:cNvSpPr txBox="1"/>
      </xdr:nvSpPr>
      <xdr:spPr>
        <a:xfrm>
          <a:off x="664845" y="919289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5" name="直線コネクタ 114"/>
        <xdr:cNvCxnSpPr/>
      </xdr:nvCxnSpPr>
      <xdr:spPr>
        <a:xfrm>
          <a:off x="702945" y="111467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9080"/>
    <xdr:sp macro="" textlink="">
      <xdr:nvSpPr>
        <xdr:cNvPr id="116" name="テキスト ボックス 115"/>
        <xdr:cNvSpPr txBox="1"/>
      </xdr:nvSpPr>
      <xdr:spPr>
        <a:xfrm>
          <a:off x="0" y="1100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02945" y="10558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9" name="直線コネクタ 118"/>
        <xdr:cNvCxnSpPr/>
      </xdr:nvCxnSpPr>
      <xdr:spPr>
        <a:xfrm>
          <a:off x="702945" y="99669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8445"/>
    <xdr:sp macro="" textlink="">
      <xdr:nvSpPr>
        <xdr:cNvPr id="120" name="テキスト ボックス 119"/>
        <xdr:cNvSpPr txBox="1"/>
      </xdr:nvSpPr>
      <xdr:spPr>
        <a:xfrm>
          <a:off x="0"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02945" y="93789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2" name="テキスト ボックス 121"/>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02945" y="9378950"/>
          <a:ext cx="460756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37465</xdr:rowOff>
    </xdr:from>
    <xdr:to xmlns:xdr="http://schemas.openxmlformats.org/drawingml/2006/spreadsheetDrawing">
      <xdr:col>23</xdr:col>
      <xdr:colOff>133350</xdr:colOff>
      <xdr:row>67</xdr:row>
      <xdr:rowOff>62230</xdr:rowOff>
    </xdr:to>
    <xdr:cxnSp macro="">
      <xdr:nvCxnSpPr>
        <xdr:cNvPr id="124" name="直線コネクタ 123"/>
        <xdr:cNvCxnSpPr/>
      </xdr:nvCxnSpPr>
      <xdr:spPr>
        <a:xfrm flipV="1">
          <a:off x="4500245" y="10095865"/>
          <a:ext cx="0" cy="1198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34290</xdr:rowOff>
    </xdr:from>
    <xdr:ext cx="761365" cy="258445"/>
    <xdr:sp macro="" textlink="">
      <xdr:nvSpPr>
        <xdr:cNvPr id="125" name="財政構造の弾力性最小値テキスト"/>
        <xdr:cNvSpPr txBox="1"/>
      </xdr:nvSpPr>
      <xdr:spPr>
        <a:xfrm>
          <a:off x="4569460" y="11266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62230</xdr:rowOff>
    </xdr:from>
    <xdr:to xmlns:xdr="http://schemas.openxmlformats.org/drawingml/2006/spreadsheetDrawing">
      <xdr:col>24</xdr:col>
      <xdr:colOff>12700</xdr:colOff>
      <xdr:row>67</xdr:row>
      <xdr:rowOff>62230</xdr:rowOff>
    </xdr:to>
    <xdr:cxnSp macro="">
      <xdr:nvCxnSpPr>
        <xdr:cNvPr id="126" name="直線コネクタ 125"/>
        <xdr:cNvCxnSpPr/>
      </xdr:nvCxnSpPr>
      <xdr:spPr>
        <a:xfrm>
          <a:off x="4411345" y="112941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123825</xdr:rowOff>
    </xdr:from>
    <xdr:ext cx="761365" cy="258445"/>
    <xdr:sp macro="" textlink="">
      <xdr:nvSpPr>
        <xdr:cNvPr id="127" name="財政構造の弾力性最大値テキスト"/>
        <xdr:cNvSpPr txBox="1"/>
      </xdr:nvSpPr>
      <xdr:spPr>
        <a:xfrm>
          <a:off x="4569460" y="9846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37465</xdr:rowOff>
    </xdr:from>
    <xdr:to xmlns:xdr="http://schemas.openxmlformats.org/drawingml/2006/spreadsheetDrawing">
      <xdr:col>24</xdr:col>
      <xdr:colOff>12700</xdr:colOff>
      <xdr:row>60</xdr:row>
      <xdr:rowOff>37465</xdr:rowOff>
    </xdr:to>
    <xdr:cxnSp macro="">
      <xdr:nvCxnSpPr>
        <xdr:cNvPr id="128" name="直線コネクタ 127"/>
        <xdr:cNvCxnSpPr/>
      </xdr:nvCxnSpPr>
      <xdr:spPr>
        <a:xfrm>
          <a:off x="4411345" y="100958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66040</xdr:rowOff>
    </xdr:from>
    <xdr:to xmlns:xdr="http://schemas.openxmlformats.org/drawingml/2006/spreadsheetDrawing">
      <xdr:col>23</xdr:col>
      <xdr:colOff>133350</xdr:colOff>
      <xdr:row>64</xdr:row>
      <xdr:rowOff>99695</xdr:rowOff>
    </xdr:to>
    <xdr:cxnSp macro="">
      <xdr:nvCxnSpPr>
        <xdr:cNvPr id="129" name="直線コネクタ 128"/>
        <xdr:cNvCxnSpPr/>
      </xdr:nvCxnSpPr>
      <xdr:spPr>
        <a:xfrm>
          <a:off x="3740785" y="10627360"/>
          <a:ext cx="75946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104140</xdr:rowOff>
    </xdr:from>
    <xdr:ext cx="761365" cy="258445"/>
    <xdr:sp macro="" textlink="">
      <xdr:nvSpPr>
        <xdr:cNvPr id="130" name="財政構造の弾力性平均値テキスト"/>
        <xdr:cNvSpPr txBox="1"/>
      </xdr:nvSpPr>
      <xdr:spPr>
        <a:xfrm>
          <a:off x="4569460" y="104978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1" name="フローチャート: 判断 130"/>
        <xdr:cNvSpPr/>
      </xdr:nvSpPr>
      <xdr:spPr>
        <a:xfrm>
          <a:off x="4449445"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66040</xdr:rowOff>
    </xdr:from>
    <xdr:to xmlns:xdr="http://schemas.openxmlformats.org/drawingml/2006/spreadsheetDrawing">
      <xdr:col>19</xdr:col>
      <xdr:colOff>133350</xdr:colOff>
      <xdr:row>66</xdr:row>
      <xdr:rowOff>70485</xdr:rowOff>
    </xdr:to>
    <xdr:cxnSp macro="">
      <xdr:nvCxnSpPr>
        <xdr:cNvPr id="132" name="直線コネクタ 131"/>
        <xdr:cNvCxnSpPr/>
      </xdr:nvCxnSpPr>
      <xdr:spPr>
        <a:xfrm flipV="1">
          <a:off x="2930525" y="10627360"/>
          <a:ext cx="810260" cy="507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11430</xdr:rowOff>
    </xdr:from>
    <xdr:to xmlns:xdr="http://schemas.openxmlformats.org/drawingml/2006/spreadsheetDrawing">
      <xdr:col>19</xdr:col>
      <xdr:colOff>184150</xdr:colOff>
      <xdr:row>62</xdr:row>
      <xdr:rowOff>113030</xdr:rowOff>
    </xdr:to>
    <xdr:sp macro="" textlink="">
      <xdr:nvSpPr>
        <xdr:cNvPr id="133" name="フローチャート: 判断 132"/>
        <xdr:cNvSpPr/>
      </xdr:nvSpPr>
      <xdr:spPr>
        <a:xfrm>
          <a:off x="3689985"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123825</xdr:rowOff>
    </xdr:from>
    <xdr:ext cx="736600" cy="258445"/>
    <xdr:sp macro="" textlink="">
      <xdr:nvSpPr>
        <xdr:cNvPr id="134" name="テキスト ボックス 133"/>
        <xdr:cNvSpPr txBox="1"/>
      </xdr:nvSpPr>
      <xdr:spPr>
        <a:xfrm>
          <a:off x="3399155" y="10182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103505</xdr:rowOff>
    </xdr:from>
    <xdr:to xmlns:xdr="http://schemas.openxmlformats.org/drawingml/2006/spreadsheetDrawing">
      <xdr:col>15</xdr:col>
      <xdr:colOff>82550</xdr:colOff>
      <xdr:row>66</xdr:row>
      <xdr:rowOff>70485</xdr:rowOff>
    </xdr:to>
    <xdr:cxnSp macro="">
      <xdr:nvCxnSpPr>
        <xdr:cNvPr id="135" name="直線コネクタ 134"/>
        <xdr:cNvCxnSpPr/>
      </xdr:nvCxnSpPr>
      <xdr:spPr>
        <a:xfrm>
          <a:off x="2120265" y="11000105"/>
          <a:ext cx="81026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141605</xdr:rowOff>
    </xdr:from>
    <xdr:to xmlns:xdr="http://schemas.openxmlformats.org/drawingml/2006/spreadsheetDrawing">
      <xdr:col>15</xdr:col>
      <xdr:colOff>133350</xdr:colOff>
      <xdr:row>64</xdr:row>
      <xdr:rowOff>71755</xdr:rowOff>
    </xdr:to>
    <xdr:sp macro="" textlink="">
      <xdr:nvSpPr>
        <xdr:cNvPr id="136" name="フローチャート: 判断 135"/>
        <xdr:cNvSpPr/>
      </xdr:nvSpPr>
      <xdr:spPr>
        <a:xfrm>
          <a:off x="2879725" y="10702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82550</xdr:rowOff>
    </xdr:from>
    <xdr:ext cx="761365" cy="259080"/>
    <xdr:sp macro="" textlink="">
      <xdr:nvSpPr>
        <xdr:cNvPr id="137" name="テキスト ボックス 136"/>
        <xdr:cNvSpPr txBox="1"/>
      </xdr:nvSpPr>
      <xdr:spPr>
        <a:xfrm>
          <a:off x="2588895" y="10476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189865</xdr:colOff>
      <xdr:row>65</xdr:row>
      <xdr:rowOff>103505</xdr:rowOff>
    </xdr:from>
    <xdr:to xmlns:xdr="http://schemas.openxmlformats.org/drawingml/2006/spreadsheetDrawing">
      <xdr:col>11</xdr:col>
      <xdr:colOff>31750</xdr:colOff>
      <xdr:row>66</xdr:row>
      <xdr:rowOff>16510</xdr:rowOff>
    </xdr:to>
    <xdr:cxnSp macro="">
      <xdr:nvCxnSpPr>
        <xdr:cNvPr id="138" name="直線コネクタ 137"/>
        <xdr:cNvCxnSpPr/>
      </xdr:nvCxnSpPr>
      <xdr:spPr>
        <a:xfrm flipV="1">
          <a:off x="1329055" y="11000105"/>
          <a:ext cx="79121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189865</xdr:colOff>
      <xdr:row>64</xdr:row>
      <xdr:rowOff>55245</xdr:rowOff>
    </xdr:from>
    <xdr:to xmlns:xdr="http://schemas.openxmlformats.org/drawingml/2006/spreadsheetDrawing">
      <xdr:col>11</xdr:col>
      <xdr:colOff>82550</xdr:colOff>
      <xdr:row>64</xdr:row>
      <xdr:rowOff>156845</xdr:rowOff>
    </xdr:to>
    <xdr:sp macro="" textlink="">
      <xdr:nvSpPr>
        <xdr:cNvPr id="139" name="フローチャート: 判断 138"/>
        <xdr:cNvSpPr/>
      </xdr:nvSpPr>
      <xdr:spPr>
        <a:xfrm>
          <a:off x="2088515" y="1078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167005</xdr:rowOff>
    </xdr:from>
    <xdr:ext cx="761365" cy="258445"/>
    <xdr:sp macro="" textlink="">
      <xdr:nvSpPr>
        <xdr:cNvPr id="140" name="テキスト ボックス 139"/>
        <xdr:cNvSpPr txBox="1"/>
      </xdr:nvSpPr>
      <xdr:spPr>
        <a:xfrm>
          <a:off x="1778635" y="10560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24765</xdr:rowOff>
    </xdr:from>
    <xdr:to xmlns:xdr="http://schemas.openxmlformats.org/drawingml/2006/spreadsheetDrawing">
      <xdr:col>7</xdr:col>
      <xdr:colOff>31750</xdr:colOff>
      <xdr:row>64</xdr:row>
      <xdr:rowOff>126365</xdr:rowOff>
    </xdr:to>
    <xdr:sp macro="" textlink="">
      <xdr:nvSpPr>
        <xdr:cNvPr id="141" name="フローチャート: 判断 140"/>
        <xdr:cNvSpPr/>
      </xdr:nvSpPr>
      <xdr:spPr>
        <a:xfrm>
          <a:off x="1278890" y="1075372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136525</xdr:rowOff>
    </xdr:from>
    <xdr:ext cx="762000" cy="259080"/>
    <xdr:sp macro="" textlink="">
      <xdr:nvSpPr>
        <xdr:cNvPr id="142" name="テキスト ボックス 141"/>
        <xdr:cNvSpPr txBox="1"/>
      </xdr:nvSpPr>
      <xdr:spPr>
        <a:xfrm>
          <a:off x="968375" y="10530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3" name="テキスト ボックス 142"/>
        <xdr:cNvSpPr txBox="1"/>
      </xdr:nvSpPr>
      <xdr:spPr>
        <a:xfrm>
          <a:off x="430403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4" name="テキスト ボックス 143"/>
        <xdr:cNvSpPr txBox="1"/>
      </xdr:nvSpPr>
      <xdr:spPr>
        <a:xfrm>
          <a:off x="354457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5" name="テキスト ボックス 144"/>
        <xdr:cNvSpPr txBox="1"/>
      </xdr:nvSpPr>
      <xdr:spPr>
        <a:xfrm>
          <a:off x="273431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6" name="テキスト ボックス 145"/>
        <xdr:cNvSpPr txBox="1"/>
      </xdr:nvSpPr>
      <xdr:spPr>
        <a:xfrm>
          <a:off x="19240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1365" cy="259080"/>
    <xdr:sp macro="" textlink="">
      <xdr:nvSpPr>
        <xdr:cNvPr id="147" name="テキスト ボックス 146"/>
        <xdr:cNvSpPr txBox="1"/>
      </xdr:nvSpPr>
      <xdr:spPr>
        <a:xfrm>
          <a:off x="113347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48895</xdr:rowOff>
    </xdr:from>
    <xdr:to xmlns:xdr="http://schemas.openxmlformats.org/drawingml/2006/spreadsheetDrawing">
      <xdr:col>23</xdr:col>
      <xdr:colOff>184150</xdr:colOff>
      <xdr:row>64</xdr:row>
      <xdr:rowOff>150495</xdr:rowOff>
    </xdr:to>
    <xdr:sp macro="" textlink="">
      <xdr:nvSpPr>
        <xdr:cNvPr id="148" name="楕円 147"/>
        <xdr:cNvSpPr/>
      </xdr:nvSpPr>
      <xdr:spPr>
        <a:xfrm>
          <a:off x="4449445"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20955</xdr:rowOff>
    </xdr:from>
    <xdr:ext cx="761365" cy="259080"/>
    <xdr:sp macro="" textlink="">
      <xdr:nvSpPr>
        <xdr:cNvPr id="149" name="財政構造の弾力性該当値テキスト"/>
        <xdr:cNvSpPr txBox="1"/>
      </xdr:nvSpPr>
      <xdr:spPr>
        <a:xfrm>
          <a:off x="4569460" y="10749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15240</xdr:rowOff>
    </xdr:from>
    <xdr:to xmlns:xdr="http://schemas.openxmlformats.org/drawingml/2006/spreadsheetDrawing">
      <xdr:col>19</xdr:col>
      <xdr:colOff>184150</xdr:colOff>
      <xdr:row>63</xdr:row>
      <xdr:rowOff>116840</xdr:rowOff>
    </xdr:to>
    <xdr:sp macro="" textlink="">
      <xdr:nvSpPr>
        <xdr:cNvPr id="150" name="楕円 149"/>
        <xdr:cNvSpPr/>
      </xdr:nvSpPr>
      <xdr:spPr>
        <a:xfrm>
          <a:off x="3689985"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101600</xdr:rowOff>
    </xdr:from>
    <xdr:ext cx="736600" cy="259080"/>
    <xdr:sp macro="" textlink="">
      <xdr:nvSpPr>
        <xdr:cNvPr id="151" name="テキスト ボックス 150"/>
        <xdr:cNvSpPr txBox="1"/>
      </xdr:nvSpPr>
      <xdr:spPr>
        <a:xfrm>
          <a:off x="3399155" y="1066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19685</xdr:rowOff>
    </xdr:from>
    <xdr:to xmlns:xdr="http://schemas.openxmlformats.org/drawingml/2006/spreadsheetDrawing">
      <xdr:col>15</xdr:col>
      <xdr:colOff>133350</xdr:colOff>
      <xdr:row>66</xdr:row>
      <xdr:rowOff>120650</xdr:rowOff>
    </xdr:to>
    <xdr:sp macro="" textlink="">
      <xdr:nvSpPr>
        <xdr:cNvPr id="152" name="楕円 151"/>
        <xdr:cNvSpPr/>
      </xdr:nvSpPr>
      <xdr:spPr>
        <a:xfrm>
          <a:off x="2879725" y="110839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106045</xdr:rowOff>
    </xdr:from>
    <xdr:ext cx="761365" cy="258445"/>
    <xdr:sp macro="" textlink="">
      <xdr:nvSpPr>
        <xdr:cNvPr id="153" name="テキスト ボックス 152"/>
        <xdr:cNvSpPr txBox="1"/>
      </xdr:nvSpPr>
      <xdr:spPr>
        <a:xfrm>
          <a:off x="2588895" y="1117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189865</xdr:colOff>
      <xdr:row>65</xdr:row>
      <xdr:rowOff>52705</xdr:rowOff>
    </xdr:from>
    <xdr:to xmlns:xdr="http://schemas.openxmlformats.org/drawingml/2006/spreadsheetDrawing">
      <xdr:col>11</xdr:col>
      <xdr:colOff>82550</xdr:colOff>
      <xdr:row>65</xdr:row>
      <xdr:rowOff>154305</xdr:rowOff>
    </xdr:to>
    <xdr:sp macro="" textlink="">
      <xdr:nvSpPr>
        <xdr:cNvPr id="154" name="楕円 153"/>
        <xdr:cNvSpPr/>
      </xdr:nvSpPr>
      <xdr:spPr>
        <a:xfrm>
          <a:off x="2088515" y="10949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139065</xdr:rowOff>
    </xdr:from>
    <xdr:ext cx="761365" cy="259080"/>
    <xdr:sp macro="" textlink="">
      <xdr:nvSpPr>
        <xdr:cNvPr id="155" name="テキスト ボックス 154"/>
        <xdr:cNvSpPr txBox="1"/>
      </xdr:nvSpPr>
      <xdr:spPr>
        <a:xfrm>
          <a:off x="1778635" y="1103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137160</xdr:rowOff>
    </xdr:from>
    <xdr:to xmlns:xdr="http://schemas.openxmlformats.org/drawingml/2006/spreadsheetDrawing">
      <xdr:col>7</xdr:col>
      <xdr:colOff>31750</xdr:colOff>
      <xdr:row>66</xdr:row>
      <xdr:rowOff>67310</xdr:rowOff>
    </xdr:to>
    <xdr:sp macro="" textlink="">
      <xdr:nvSpPr>
        <xdr:cNvPr id="156" name="楕円 155"/>
        <xdr:cNvSpPr/>
      </xdr:nvSpPr>
      <xdr:spPr>
        <a:xfrm>
          <a:off x="1278890" y="1103376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52070</xdr:rowOff>
    </xdr:from>
    <xdr:ext cx="762000" cy="258445"/>
    <xdr:sp macro="" textlink="">
      <xdr:nvSpPr>
        <xdr:cNvPr id="157" name="テキスト ボックス 156"/>
        <xdr:cNvSpPr txBox="1"/>
      </xdr:nvSpPr>
      <xdr:spPr>
        <a:xfrm>
          <a:off x="968375" y="11116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02945" y="1235837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180" cy="308610"/>
    <xdr:sp macro="" textlink="">
      <xdr:nvSpPr>
        <xdr:cNvPr id="159" name="テキスト ボックス 158"/>
        <xdr:cNvSpPr txBox="1"/>
      </xdr:nvSpPr>
      <xdr:spPr>
        <a:xfrm>
          <a:off x="744855" y="12713335"/>
          <a:ext cx="32181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377507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[173,033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354320" y="1260475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354320" y="1279144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6847840"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6847840"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8170545"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8170545"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02945" y="1310132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5481320" y="1310132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189865</xdr:colOff>
      <xdr:row>79</xdr:row>
      <xdr:rowOff>107950</xdr:rowOff>
    </xdr:to>
    <xdr:sp macro="" textlink="">
      <xdr:nvSpPr>
        <xdr:cNvPr id="169" name="正方形/長方形 168"/>
        <xdr:cNvSpPr/>
      </xdr:nvSpPr>
      <xdr:spPr>
        <a:xfrm>
          <a:off x="5481320" y="13101320"/>
          <a:ext cx="3442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189865</xdr:colOff>
      <xdr:row>91</xdr:row>
      <xdr:rowOff>146050</xdr:rowOff>
    </xdr:to>
    <xdr:sp macro="" textlink="" fLocksText="0">
      <xdr:nvSpPr>
        <xdr:cNvPr id="170" name="テキスト ボックス 169"/>
        <xdr:cNvSpPr txBox="1"/>
      </xdr:nvSpPr>
      <xdr:spPr>
        <a:xfrm>
          <a:off x="5588635" y="13411200"/>
          <a:ext cx="523367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公共施設等の老朽化に伴う維持補修費の増等により、当決算額は増加傾向を示している。令和４年度は物価高騰の影響により燃料費・光熱水費が嵩んだものの、類似団体比較においては平均を下回っている状況にある。</a:t>
          </a:r>
        </a:p>
        <a:p>
          <a:r>
            <a:rPr kumimoji="1" lang="ja-JP" altLang="en-US" sz="1300">
              <a:latin typeface="ＭＳ Ｐゴシック"/>
              <a:ea typeface="ＭＳ Ｐゴシック"/>
            </a:rPr>
            <a:t>　今後においても、維持補修費の増加は避けがたいものであるが、計画的な施設の維持管理により、維持補修費の平準化、抑制を図るとともに、経常経費の削減に努める。</a:t>
          </a: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1" name="テキスト ボックス 170"/>
        <xdr:cNvSpPr txBox="1"/>
      </xdr:nvSpPr>
      <xdr:spPr>
        <a:xfrm>
          <a:off x="664845" y="1291463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02945" y="15460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02945" y="151237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5" name="テキスト ボックス 174"/>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02945" y="147866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77" name="テキスト ボックス 176"/>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02945" y="144494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02945" y="14112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02945" y="137756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02945" y="134385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5" name="テキスト ボックス 184"/>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02945" y="131013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02945" y="1310132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69215</xdr:rowOff>
    </xdr:from>
    <xdr:to xmlns:xdr="http://schemas.openxmlformats.org/drawingml/2006/spreadsheetDrawing">
      <xdr:col>23</xdr:col>
      <xdr:colOff>133350</xdr:colOff>
      <xdr:row>89</xdr:row>
      <xdr:rowOff>99695</xdr:rowOff>
    </xdr:to>
    <xdr:cxnSp macro="">
      <xdr:nvCxnSpPr>
        <xdr:cNvPr id="189" name="直線コネクタ 188"/>
        <xdr:cNvCxnSpPr/>
      </xdr:nvCxnSpPr>
      <xdr:spPr>
        <a:xfrm flipV="1">
          <a:off x="4500245" y="13480415"/>
          <a:ext cx="0" cy="1539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1365" cy="258445"/>
    <xdr:sp macro="" textlink="">
      <xdr:nvSpPr>
        <xdr:cNvPr id="190" name="人件費・物件費等の状況最小値テキスト"/>
        <xdr:cNvSpPr txBox="1"/>
      </xdr:nvSpPr>
      <xdr:spPr>
        <a:xfrm>
          <a:off x="4569460" y="14991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1" name="直線コネクタ 190"/>
        <xdr:cNvCxnSpPr/>
      </xdr:nvCxnSpPr>
      <xdr:spPr>
        <a:xfrm>
          <a:off x="4411345" y="150196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155575</xdr:rowOff>
    </xdr:from>
    <xdr:ext cx="761365" cy="259080"/>
    <xdr:sp macro="" textlink="">
      <xdr:nvSpPr>
        <xdr:cNvPr id="192" name="人件費・物件費等の状況最大値テキスト"/>
        <xdr:cNvSpPr txBox="1"/>
      </xdr:nvSpPr>
      <xdr:spPr>
        <a:xfrm>
          <a:off x="4569460" y="13231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69215</xdr:rowOff>
    </xdr:from>
    <xdr:to xmlns:xdr="http://schemas.openxmlformats.org/drawingml/2006/spreadsheetDrawing">
      <xdr:col>24</xdr:col>
      <xdr:colOff>12700</xdr:colOff>
      <xdr:row>80</xdr:row>
      <xdr:rowOff>69215</xdr:rowOff>
    </xdr:to>
    <xdr:cxnSp macro="">
      <xdr:nvCxnSpPr>
        <xdr:cNvPr id="193" name="直線コネクタ 192"/>
        <xdr:cNvCxnSpPr/>
      </xdr:nvCxnSpPr>
      <xdr:spPr>
        <a:xfrm>
          <a:off x="4411345" y="134804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64770</xdr:rowOff>
    </xdr:from>
    <xdr:to xmlns:xdr="http://schemas.openxmlformats.org/drawingml/2006/spreadsheetDrawing">
      <xdr:col>23</xdr:col>
      <xdr:colOff>133350</xdr:colOff>
      <xdr:row>81</xdr:row>
      <xdr:rowOff>107315</xdr:rowOff>
    </xdr:to>
    <xdr:cxnSp macro="">
      <xdr:nvCxnSpPr>
        <xdr:cNvPr id="194" name="直線コネクタ 193"/>
        <xdr:cNvCxnSpPr/>
      </xdr:nvCxnSpPr>
      <xdr:spPr>
        <a:xfrm>
          <a:off x="3740785" y="13643610"/>
          <a:ext cx="7594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57150</xdr:rowOff>
    </xdr:from>
    <xdr:ext cx="761365" cy="259080"/>
    <xdr:sp macro="" textlink="">
      <xdr:nvSpPr>
        <xdr:cNvPr id="195" name="人件費・物件費等の状況平均値テキスト"/>
        <xdr:cNvSpPr txBox="1"/>
      </xdr:nvSpPr>
      <xdr:spPr>
        <a:xfrm>
          <a:off x="4569460" y="13635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85090</xdr:rowOff>
    </xdr:from>
    <xdr:to xmlns:xdr="http://schemas.openxmlformats.org/drawingml/2006/spreadsheetDrawing">
      <xdr:col>23</xdr:col>
      <xdr:colOff>184150</xdr:colOff>
      <xdr:row>82</xdr:row>
      <xdr:rowOff>15240</xdr:rowOff>
    </xdr:to>
    <xdr:sp macro="" textlink="">
      <xdr:nvSpPr>
        <xdr:cNvPr id="196" name="フローチャート: 判断 195"/>
        <xdr:cNvSpPr/>
      </xdr:nvSpPr>
      <xdr:spPr>
        <a:xfrm>
          <a:off x="4449445" y="13663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62865</xdr:rowOff>
    </xdr:from>
    <xdr:to xmlns:xdr="http://schemas.openxmlformats.org/drawingml/2006/spreadsheetDrawing">
      <xdr:col>19</xdr:col>
      <xdr:colOff>133350</xdr:colOff>
      <xdr:row>81</xdr:row>
      <xdr:rowOff>64770</xdr:rowOff>
    </xdr:to>
    <xdr:cxnSp macro="">
      <xdr:nvCxnSpPr>
        <xdr:cNvPr id="197" name="直線コネクタ 196"/>
        <xdr:cNvCxnSpPr/>
      </xdr:nvCxnSpPr>
      <xdr:spPr>
        <a:xfrm>
          <a:off x="2930525" y="13641705"/>
          <a:ext cx="8102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69215</xdr:rowOff>
    </xdr:from>
    <xdr:to xmlns:xdr="http://schemas.openxmlformats.org/drawingml/2006/spreadsheetDrawing">
      <xdr:col>19</xdr:col>
      <xdr:colOff>184150</xdr:colOff>
      <xdr:row>81</xdr:row>
      <xdr:rowOff>167640</xdr:rowOff>
    </xdr:to>
    <xdr:sp macro="" textlink="">
      <xdr:nvSpPr>
        <xdr:cNvPr id="198" name="フローチャート: 判断 197"/>
        <xdr:cNvSpPr/>
      </xdr:nvSpPr>
      <xdr:spPr>
        <a:xfrm>
          <a:off x="3689985" y="13648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155575</xdr:rowOff>
    </xdr:from>
    <xdr:ext cx="736600" cy="259080"/>
    <xdr:sp macro="" textlink="">
      <xdr:nvSpPr>
        <xdr:cNvPr id="199" name="テキスト ボックス 198"/>
        <xdr:cNvSpPr txBox="1"/>
      </xdr:nvSpPr>
      <xdr:spPr>
        <a:xfrm>
          <a:off x="3399155" y="13734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11430</xdr:rowOff>
    </xdr:from>
    <xdr:to xmlns:xdr="http://schemas.openxmlformats.org/drawingml/2006/spreadsheetDrawing">
      <xdr:col>15</xdr:col>
      <xdr:colOff>82550</xdr:colOff>
      <xdr:row>81</xdr:row>
      <xdr:rowOff>62865</xdr:rowOff>
    </xdr:to>
    <xdr:cxnSp macro="">
      <xdr:nvCxnSpPr>
        <xdr:cNvPr id="200" name="直線コネクタ 199"/>
        <xdr:cNvCxnSpPr/>
      </xdr:nvCxnSpPr>
      <xdr:spPr>
        <a:xfrm>
          <a:off x="2120265" y="13590270"/>
          <a:ext cx="8102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87630</xdr:rowOff>
    </xdr:from>
    <xdr:to xmlns:xdr="http://schemas.openxmlformats.org/drawingml/2006/spreadsheetDrawing">
      <xdr:col>15</xdr:col>
      <xdr:colOff>133350</xdr:colOff>
      <xdr:row>82</xdr:row>
      <xdr:rowOff>17780</xdr:rowOff>
    </xdr:to>
    <xdr:sp macro="" textlink="">
      <xdr:nvSpPr>
        <xdr:cNvPr id="201" name="フローチャート: 判断 200"/>
        <xdr:cNvSpPr/>
      </xdr:nvSpPr>
      <xdr:spPr>
        <a:xfrm>
          <a:off x="2879725" y="13666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2540</xdr:rowOff>
    </xdr:from>
    <xdr:ext cx="761365" cy="259080"/>
    <xdr:sp macro="" textlink="">
      <xdr:nvSpPr>
        <xdr:cNvPr id="202" name="テキスト ボックス 201"/>
        <xdr:cNvSpPr txBox="1"/>
      </xdr:nvSpPr>
      <xdr:spPr>
        <a:xfrm>
          <a:off x="2588895" y="1374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189865</xdr:colOff>
      <xdr:row>80</xdr:row>
      <xdr:rowOff>152400</xdr:rowOff>
    </xdr:from>
    <xdr:to xmlns:xdr="http://schemas.openxmlformats.org/drawingml/2006/spreadsheetDrawing">
      <xdr:col>11</xdr:col>
      <xdr:colOff>31750</xdr:colOff>
      <xdr:row>81</xdr:row>
      <xdr:rowOff>11430</xdr:rowOff>
    </xdr:to>
    <xdr:cxnSp macro="">
      <xdr:nvCxnSpPr>
        <xdr:cNvPr id="203" name="直線コネクタ 202"/>
        <xdr:cNvCxnSpPr/>
      </xdr:nvCxnSpPr>
      <xdr:spPr>
        <a:xfrm>
          <a:off x="1329055" y="13563600"/>
          <a:ext cx="79121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189865</xdr:colOff>
      <xdr:row>81</xdr:row>
      <xdr:rowOff>13335</xdr:rowOff>
    </xdr:from>
    <xdr:to xmlns:xdr="http://schemas.openxmlformats.org/drawingml/2006/spreadsheetDrawing">
      <xdr:col>11</xdr:col>
      <xdr:colOff>82550</xdr:colOff>
      <xdr:row>81</xdr:row>
      <xdr:rowOff>114935</xdr:rowOff>
    </xdr:to>
    <xdr:sp macro="" textlink="">
      <xdr:nvSpPr>
        <xdr:cNvPr id="204" name="フローチャート: 判断 203"/>
        <xdr:cNvSpPr/>
      </xdr:nvSpPr>
      <xdr:spPr>
        <a:xfrm>
          <a:off x="2088515" y="13592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99695</xdr:rowOff>
    </xdr:from>
    <xdr:ext cx="761365" cy="259080"/>
    <xdr:sp macro="" textlink="">
      <xdr:nvSpPr>
        <xdr:cNvPr id="205" name="テキスト ボックス 204"/>
        <xdr:cNvSpPr txBox="1"/>
      </xdr:nvSpPr>
      <xdr:spPr>
        <a:xfrm>
          <a:off x="1778635" y="13678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635</xdr:rowOff>
    </xdr:from>
    <xdr:to xmlns:xdr="http://schemas.openxmlformats.org/drawingml/2006/spreadsheetDrawing">
      <xdr:col>7</xdr:col>
      <xdr:colOff>31750</xdr:colOff>
      <xdr:row>81</xdr:row>
      <xdr:rowOff>102870</xdr:rowOff>
    </xdr:to>
    <xdr:sp macro="" textlink="">
      <xdr:nvSpPr>
        <xdr:cNvPr id="206" name="フローチャート: 判断 205"/>
        <xdr:cNvSpPr/>
      </xdr:nvSpPr>
      <xdr:spPr>
        <a:xfrm>
          <a:off x="1278890" y="13579475"/>
          <a:ext cx="8191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86995</xdr:rowOff>
    </xdr:from>
    <xdr:ext cx="762000" cy="258445"/>
    <xdr:sp macro="" textlink="">
      <xdr:nvSpPr>
        <xdr:cNvPr id="207" name="テキスト ボックス 206"/>
        <xdr:cNvSpPr txBox="1"/>
      </xdr:nvSpPr>
      <xdr:spPr>
        <a:xfrm>
          <a:off x="968375" y="1366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8" name="テキスト ボックス 207"/>
        <xdr:cNvSpPr txBox="1"/>
      </xdr:nvSpPr>
      <xdr:spPr>
        <a:xfrm>
          <a:off x="430403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9" name="テキスト ボックス 208"/>
        <xdr:cNvSpPr txBox="1"/>
      </xdr:nvSpPr>
      <xdr:spPr>
        <a:xfrm>
          <a:off x="354457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0" name="テキスト ボックス 209"/>
        <xdr:cNvSpPr txBox="1"/>
      </xdr:nvSpPr>
      <xdr:spPr>
        <a:xfrm>
          <a:off x="273431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1" name="テキスト ボックス 210"/>
        <xdr:cNvSpPr txBox="1"/>
      </xdr:nvSpPr>
      <xdr:spPr>
        <a:xfrm>
          <a:off x="19240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8445"/>
    <xdr:sp macro="" textlink="">
      <xdr:nvSpPr>
        <xdr:cNvPr id="212" name="テキスト ボックス 211"/>
        <xdr:cNvSpPr txBox="1"/>
      </xdr:nvSpPr>
      <xdr:spPr>
        <a:xfrm>
          <a:off x="113347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56515</xdr:rowOff>
    </xdr:from>
    <xdr:to xmlns:xdr="http://schemas.openxmlformats.org/drawingml/2006/spreadsheetDrawing">
      <xdr:col>23</xdr:col>
      <xdr:colOff>184150</xdr:colOff>
      <xdr:row>81</xdr:row>
      <xdr:rowOff>158750</xdr:rowOff>
    </xdr:to>
    <xdr:sp macro="" textlink="">
      <xdr:nvSpPr>
        <xdr:cNvPr id="213" name="楕円 212"/>
        <xdr:cNvSpPr/>
      </xdr:nvSpPr>
      <xdr:spPr>
        <a:xfrm>
          <a:off x="4449445" y="1363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73025</xdr:rowOff>
    </xdr:from>
    <xdr:ext cx="761365" cy="258445"/>
    <xdr:sp macro="" textlink="">
      <xdr:nvSpPr>
        <xdr:cNvPr id="214" name="人件費・物件費等の状況該当値テキスト"/>
        <xdr:cNvSpPr txBox="1"/>
      </xdr:nvSpPr>
      <xdr:spPr>
        <a:xfrm>
          <a:off x="4569460" y="13484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14605</xdr:rowOff>
    </xdr:from>
    <xdr:to xmlns:xdr="http://schemas.openxmlformats.org/drawingml/2006/spreadsheetDrawing">
      <xdr:col>19</xdr:col>
      <xdr:colOff>184150</xdr:colOff>
      <xdr:row>81</xdr:row>
      <xdr:rowOff>116205</xdr:rowOff>
    </xdr:to>
    <xdr:sp macro="" textlink="">
      <xdr:nvSpPr>
        <xdr:cNvPr id="215" name="楕円 214"/>
        <xdr:cNvSpPr/>
      </xdr:nvSpPr>
      <xdr:spPr>
        <a:xfrm>
          <a:off x="3689985" y="135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126365</xdr:rowOff>
    </xdr:from>
    <xdr:ext cx="736600" cy="258445"/>
    <xdr:sp macro="" textlink="">
      <xdr:nvSpPr>
        <xdr:cNvPr id="216" name="テキスト ボックス 215"/>
        <xdr:cNvSpPr txBox="1"/>
      </xdr:nvSpPr>
      <xdr:spPr>
        <a:xfrm>
          <a:off x="3399155" y="13369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12065</xdr:rowOff>
    </xdr:from>
    <xdr:to xmlns:xdr="http://schemas.openxmlformats.org/drawingml/2006/spreadsheetDrawing">
      <xdr:col>15</xdr:col>
      <xdr:colOff>133350</xdr:colOff>
      <xdr:row>81</xdr:row>
      <xdr:rowOff>113665</xdr:rowOff>
    </xdr:to>
    <xdr:sp macro="" textlink="">
      <xdr:nvSpPr>
        <xdr:cNvPr id="217" name="楕円 216"/>
        <xdr:cNvSpPr/>
      </xdr:nvSpPr>
      <xdr:spPr>
        <a:xfrm>
          <a:off x="2879725"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123825</xdr:rowOff>
    </xdr:from>
    <xdr:ext cx="761365" cy="258445"/>
    <xdr:sp macro="" textlink="">
      <xdr:nvSpPr>
        <xdr:cNvPr id="218" name="テキスト ボックス 217"/>
        <xdr:cNvSpPr txBox="1"/>
      </xdr:nvSpPr>
      <xdr:spPr>
        <a:xfrm>
          <a:off x="2588895" y="13367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189865</xdr:colOff>
      <xdr:row>80</xdr:row>
      <xdr:rowOff>132080</xdr:rowOff>
    </xdr:from>
    <xdr:to xmlns:xdr="http://schemas.openxmlformats.org/drawingml/2006/spreadsheetDrawing">
      <xdr:col>11</xdr:col>
      <xdr:colOff>82550</xdr:colOff>
      <xdr:row>81</xdr:row>
      <xdr:rowOff>62230</xdr:rowOff>
    </xdr:to>
    <xdr:sp macro="" textlink="">
      <xdr:nvSpPr>
        <xdr:cNvPr id="219" name="楕円 218"/>
        <xdr:cNvSpPr/>
      </xdr:nvSpPr>
      <xdr:spPr>
        <a:xfrm>
          <a:off x="2088515" y="13543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72390</xdr:rowOff>
    </xdr:from>
    <xdr:ext cx="761365" cy="258445"/>
    <xdr:sp macro="" textlink="">
      <xdr:nvSpPr>
        <xdr:cNvPr id="220" name="テキスト ボックス 219"/>
        <xdr:cNvSpPr txBox="1"/>
      </xdr:nvSpPr>
      <xdr:spPr>
        <a:xfrm>
          <a:off x="1778635" y="13315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101600</xdr:rowOff>
    </xdr:from>
    <xdr:to xmlns:xdr="http://schemas.openxmlformats.org/drawingml/2006/spreadsheetDrawing">
      <xdr:col>7</xdr:col>
      <xdr:colOff>31750</xdr:colOff>
      <xdr:row>81</xdr:row>
      <xdr:rowOff>31750</xdr:rowOff>
    </xdr:to>
    <xdr:sp macro="" textlink="">
      <xdr:nvSpPr>
        <xdr:cNvPr id="221" name="楕円 220"/>
        <xdr:cNvSpPr/>
      </xdr:nvSpPr>
      <xdr:spPr>
        <a:xfrm>
          <a:off x="1278890" y="1351280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41910</xdr:rowOff>
    </xdr:from>
    <xdr:ext cx="762000" cy="259080"/>
    <xdr:sp macro="" textlink="">
      <xdr:nvSpPr>
        <xdr:cNvPr id="222" name="テキスト ボックス 221"/>
        <xdr:cNvSpPr txBox="1"/>
      </xdr:nvSpPr>
      <xdr:spPr>
        <a:xfrm>
          <a:off x="968375" y="1328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1626215" y="1235837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4" name="テキスト ボックス 223"/>
        <xdr:cNvSpPr txBox="1"/>
      </xdr:nvSpPr>
      <xdr:spPr>
        <a:xfrm>
          <a:off x="1237170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399476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6297275" y="1260475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6297275" y="1279144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7790795"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7790795"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19113500"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19113500"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1626215" y="1310132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6404590" y="1310132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6404590" y="13101320"/>
          <a:ext cx="34556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189865</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6518255" y="13411200"/>
          <a:ext cx="524065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ラスパイレス指数は概ね横ばいで推移しているが、類似団体平均を下回っている状況にある。</a:t>
          </a:r>
        </a:p>
        <a:p>
          <a:r>
            <a:rPr kumimoji="1" lang="ja-JP" altLang="en-US" sz="1300">
              <a:latin typeface="ＭＳ Ｐゴシック"/>
              <a:ea typeface="ＭＳ Ｐゴシック"/>
            </a:rPr>
            <a:t>　今後も国に準じて適正な給与水準を確保する。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1626215" y="15460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7" name="テキスト ボックス 236"/>
        <xdr:cNvSpPr txBox="1"/>
      </xdr:nvSpPr>
      <xdr:spPr>
        <a:xfrm>
          <a:off x="10942955" y="1532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1626215" y="151237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1365" cy="259080"/>
    <xdr:sp macro="" textlink="">
      <xdr:nvSpPr>
        <xdr:cNvPr id="239" name="テキスト ボックス 238"/>
        <xdr:cNvSpPr txBox="1"/>
      </xdr:nvSpPr>
      <xdr:spPr>
        <a:xfrm>
          <a:off x="10942955" y="1498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1626215" y="147866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9080"/>
    <xdr:sp macro="" textlink="">
      <xdr:nvSpPr>
        <xdr:cNvPr id="241" name="テキスト ボックス 240"/>
        <xdr:cNvSpPr txBox="1"/>
      </xdr:nvSpPr>
      <xdr:spPr>
        <a:xfrm>
          <a:off x="10942955" y="14648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1626215" y="144494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9080"/>
    <xdr:sp macro="" textlink="">
      <xdr:nvSpPr>
        <xdr:cNvPr id="243" name="テキスト ボックス 242"/>
        <xdr:cNvSpPr txBox="1"/>
      </xdr:nvSpPr>
      <xdr:spPr>
        <a:xfrm>
          <a:off x="10942955" y="14310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1626215" y="14112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9080"/>
    <xdr:sp macro="" textlink="">
      <xdr:nvSpPr>
        <xdr:cNvPr id="245" name="テキスト ボックス 244"/>
        <xdr:cNvSpPr txBox="1"/>
      </xdr:nvSpPr>
      <xdr:spPr>
        <a:xfrm>
          <a:off x="10942955" y="13974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1626215" y="137756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9080"/>
    <xdr:sp macro="" textlink="">
      <xdr:nvSpPr>
        <xdr:cNvPr id="247" name="テキスト ボックス 246"/>
        <xdr:cNvSpPr txBox="1"/>
      </xdr:nvSpPr>
      <xdr:spPr>
        <a:xfrm>
          <a:off x="10942955" y="1363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1626215" y="134385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9080"/>
    <xdr:sp macro="" textlink="">
      <xdr:nvSpPr>
        <xdr:cNvPr id="249" name="テキスト ボックス 248"/>
        <xdr:cNvSpPr txBox="1"/>
      </xdr:nvSpPr>
      <xdr:spPr>
        <a:xfrm>
          <a:off x="10942955" y="13300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1626215" y="131013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51" name="テキスト ボックス 250"/>
        <xdr:cNvSpPr txBox="1"/>
      </xdr:nvSpPr>
      <xdr:spPr>
        <a:xfrm>
          <a:off x="10942955" y="12962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1626215" y="1310132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129540</xdr:rowOff>
    </xdr:from>
    <xdr:to xmlns:xdr="http://schemas.openxmlformats.org/drawingml/2006/spreadsheetDrawing">
      <xdr:col>81</xdr:col>
      <xdr:colOff>44450</xdr:colOff>
      <xdr:row>88</xdr:row>
      <xdr:rowOff>154940</xdr:rowOff>
    </xdr:to>
    <xdr:cxnSp macro="">
      <xdr:nvCxnSpPr>
        <xdr:cNvPr id="253" name="直線コネクタ 252"/>
        <xdr:cNvCxnSpPr/>
      </xdr:nvCxnSpPr>
      <xdr:spPr>
        <a:xfrm flipV="1">
          <a:off x="15423515" y="1337310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127000</xdr:rowOff>
    </xdr:from>
    <xdr:ext cx="761365" cy="258445"/>
    <xdr:sp macro="" textlink="">
      <xdr:nvSpPr>
        <xdr:cNvPr id="254" name="給与水準   （国との比較）最小値テキスト"/>
        <xdr:cNvSpPr txBox="1"/>
      </xdr:nvSpPr>
      <xdr:spPr>
        <a:xfrm>
          <a:off x="15512415" y="14879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5" name="直線コネクタ 254"/>
        <xdr:cNvCxnSpPr/>
      </xdr:nvCxnSpPr>
      <xdr:spPr>
        <a:xfrm>
          <a:off x="15354300" y="149072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44450</xdr:rowOff>
    </xdr:from>
    <xdr:ext cx="761365" cy="259080"/>
    <xdr:sp macro="" textlink="">
      <xdr:nvSpPr>
        <xdr:cNvPr id="256" name="給与水準   （国との比較）最大値テキスト"/>
        <xdr:cNvSpPr txBox="1"/>
      </xdr:nvSpPr>
      <xdr:spPr>
        <a:xfrm>
          <a:off x="15512415" y="1312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129540</xdr:rowOff>
    </xdr:from>
    <xdr:to xmlns:xdr="http://schemas.openxmlformats.org/drawingml/2006/spreadsheetDrawing">
      <xdr:col>81</xdr:col>
      <xdr:colOff>133350</xdr:colOff>
      <xdr:row>79</xdr:row>
      <xdr:rowOff>129540</xdr:rowOff>
    </xdr:to>
    <xdr:cxnSp macro="">
      <xdr:nvCxnSpPr>
        <xdr:cNvPr id="257" name="直線コネクタ 256"/>
        <xdr:cNvCxnSpPr/>
      </xdr:nvCxnSpPr>
      <xdr:spPr>
        <a:xfrm>
          <a:off x="15354300" y="133731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28575</xdr:rowOff>
    </xdr:from>
    <xdr:to xmlns:xdr="http://schemas.openxmlformats.org/drawingml/2006/spreadsheetDrawing">
      <xdr:col>81</xdr:col>
      <xdr:colOff>44450</xdr:colOff>
      <xdr:row>82</xdr:row>
      <xdr:rowOff>29210</xdr:rowOff>
    </xdr:to>
    <xdr:cxnSp macro="">
      <xdr:nvCxnSpPr>
        <xdr:cNvPr id="258" name="直線コネクタ 257"/>
        <xdr:cNvCxnSpPr/>
      </xdr:nvCxnSpPr>
      <xdr:spPr>
        <a:xfrm>
          <a:off x="14664055" y="13607415"/>
          <a:ext cx="75946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54610</xdr:rowOff>
    </xdr:from>
    <xdr:ext cx="761365" cy="258445"/>
    <xdr:sp macro="" textlink="">
      <xdr:nvSpPr>
        <xdr:cNvPr id="259" name="給与水準   （国との比較）平均値テキスト"/>
        <xdr:cNvSpPr txBox="1"/>
      </xdr:nvSpPr>
      <xdr:spPr>
        <a:xfrm>
          <a:off x="15512415" y="139687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189865</xdr:colOff>
      <xdr:row>83</xdr:row>
      <xdr:rowOff>82550</xdr:rowOff>
    </xdr:from>
    <xdr:to xmlns:xdr="http://schemas.openxmlformats.org/drawingml/2006/spreadsheetDrawing">
      <xdr:col>81</xdr:col>
      <xdr:colOff>95250</xdr:colOff>
      <xdr:row>84</xdr:row>
      <xdr:rowOff>12700</xdr:rowOff>
    </xdr:to>
    <xdr:sp macro="" textlink="">
      <xdr:nvSpPr>
        <xdr:cNvPr id="260" name="フローチャート: 判断 259"/>
        <xdr:cNvSpPr/>
      </xdr:nvSpPr>
      <xdr:spPr>
        <a:xfrm>
          <a:off x="15379065" y="1399667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189865</xdr:colOff>
      <xdr:row>81</xdr:row>
      <xdr:rowOff>28575</xdr:rowOff>
    </xdr:from>
    <xdr:to xmlns:xdr="http://schemas.openxmlformats.org/drawingml/2006/spreadsheetDrawing">
      <xdr:col>77</xdr:col>
      <xdr:colOff>44450</xdr:colOff>
      <xdr:row>81</xdr:row>
      <xdr:rowOff>28575</xdr:rowOff>
    </xdr:to>
    <xdr:cxnSp macro="">
      <xdr:nvCxnSpPr>
        <xdr:cNvPr id="261" name="直線コネクタ 260"/>
        <xdr:cNvCxnSpPr/>
      </xdr:nvCxnSpPr>
      <xdr:spPr>
        <a:xfrm>
          <a:off x="13860145" y="13607415"/>
          <a:ext cx="803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189865</xdr:colOff>
      <xdr:row>83</xdr:row>
      <xdr:rowOff>99695</xdr:rowOff>
    </xdr:from>
    <xdr:to xmlns:xdr="http://schemas.openxmlformats.org/drawingml/2006/spreadsheetDrawing">
      <xdr:col>77</xdr:col>
      <xdr:colOff>95250</xdr:colOff>
      <xdr:row>84</xdr:row>
      <xdr:rowOff>29845</xdr:rowOff>
    </xdr:to>
    <xdr:sp macro="" textlink="">
      <xdr:nvSpPr>
        <xdr:cNvPr id="262" name="フローチャート: 判断 261"/>
        <xdr:cNvSpPr/>
      </xdr:nvSpPr>
      <xdr:spPr>
        <a:xfrm>
          <a:off x="14619605" y="1401381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14605</xdr:rowOff>
    </xdr:from>
    <xdr:ext cx="736600" cy="258445"/>
    <xdr:sp macro="" textlink="">
      <xdr:nvSpPr>
        <xdr:cNvPr id="263" name="テキスト ボックス 262"/>
        <xdr:cNvSpPr txBox="1"/>
      </xdr:nvSpPr>
      <xdr:spPr>
        <a:xfrm>
          <a:off x="14322425" y="14096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28575</xdr:rowOff>
    </xdr:from>
    <xdr:to xmlns:xdr="http://schemas.openxmlformats.org/drawingml/2006/spreadsheetDrawing">
      <xdr:col>72</xdr:col>
      <xdr:colOff>189865</xdr:colOff>
      <xdr:row>81</xdr:row>
      <xdr:rowOff>80010</xdr:rowOff>
    </xdr:to>
    <xdr:cxnSp macro="">
      <xdr:nvCxnSpPr>
        <xdr:cNvPr id="264" name="直線コネクタ 263"/>
        <xdr:cNvCxnSpPr/>
      </xdr:nvCxnSpPr>
      <xdr:spPr>
        <a:xfrm flipV="1">
          <a:off x="13063220" y="13607415"/>
          <a:ext cx="7969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31115</xdr:rowOff>
    </xdr:from>
    <xdr:to xmlns:xdr="http://schemas.openxmlformats.org/drawingml/2006/spreadsheetDrawing">
      <xdr:col>73</xdr:col>
      <xdr:colOff>44450</xdr:colOff>
      <xdr:row>83</xdr:row>
      <xdr:rowOff>132715</xdr:rowOff>
    </xdr:to>
    <xdr:sp macro="" textlink="">
      <xdr:nvSpPr>
        <xdr:cNvPr id="265" name="フローチャート: 判断 264"/>
        <xdr:cNvSpPr/>
      </xdr:nvSpPr>
      <xdr:spPr>
        <a:xfrm>
          <a:off x="13822680" y="1394523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117475</xdr:rowOff>
    </xdr:from>
    <xdr:ext cx="761365" cy="259080"/>
    <xdr:sp macro="" textlink="">
      <xdr:nvSpPr>
        <xdr:cNvPr id="266" name="テキスト ボックス 265"/>
        <xdr:cNvSpPr txBox="1"/>
      </xdr:nvSpPr>
      <xdr:spPr>
        <a:xfrm>
          <a:off x="13512165" y="14031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80010</xdr:rowOff>
    </xdr:from>
    <xdr:to xmlns:xdr="http://schemas.openxmlformats.org/drawingml/2006/spreadsheetDrawing">
      <xdr:col>68</xdr:col>
      <xdr:colOff>152400</xdr:colOff>
      <xdr:row>82</xdr:row>
      <xdr:rowOff>12065</xdr:rowOff>
    </xdr:to>
    <xdr:cxnSp macro="">
      <xdr:nvCxnSpPr>
        <xdr:cNvPr id="267" name="直線コネクタ 266"/>
        <xdr:cNvCxnSpPr/>
      </xdr:nvCxnSpPr>
      <xdr:spPr>
        <a:xfrm flipV="1">
          <a:off x="12252960" y="13658850"/>
          <a:ext cx="81026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48260</xdr:rowOff>
    </xdr:from>
    <xdr:to xmlns:xdr="http://schemas.openxmlformats.org/drawingml/2006/spreadsheetDrawing">
      <xdr:col>68</xdr:col>
      <xdr:colOff>189865</xdr:colOff>
      <xdr:row>83</xdr:row>
      <xdr:rowOff>149860</xdr:rowOff>
    </xdr:to>
    <xdr:sp macro="" textlink="">
      <xdr:nvSpPr>
        <xdr:cNvPr id="268" name="フローチャート: 判断 267"/>
        <xdr:cNvSpPr/>
      </xdr:nvSpPr>
      <xdr:spPr>
        <a:xfrm>
          <a:off x="13012420" y="1396238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83</xdr:row>
      <xdr:rowOff>134620</xdr:rowOff>
    </xdr:from>
    <xdr:ext cx="762000" cy="259080"/>
    <xdr:sp macro="" textlink="">
      <xdr:nvSpPr>
        <xdr:cNvPr id="269" name="テキスト ボックス 268"/>
        <xdr:cNvSpPr txBox="1"/>
      </xdr:nvSpPr>
      <xdr:spPr>
        <a:xfrm>
          <a:off x="12720955" y="1404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64770</xdr:rowOff>
    </xdr:from>
    <xdr:to xmlns:xdr="http://schemas.openxmlformats.org/drawingml/2006/spreadsheetDrawing">
      <xdr:col>64</xdr:col>
      <xdr:colOff>152400</xdr:colOff>
      <xdr:row>83</xdr:row>
      <xdr:rowOff>167005</xdr:rowOff>
    </xdr:to>
    <xdr:sp macro="" textlink="">
      <xdr:nvSpPr>
        <xdr:cNvPr id="270" name="フローチャート: 判断 269"/>
        <xdr:cNvSpPr/>
      </xdr:nvSpPr>
      <xdr:spPr>
        <a:xfrm>
          <a:off x="12202160" y="13978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151765</xdr:rowOff>
    </xdr:from>
    <xdr:ext cx="762000" cy="259080"/>
    <xdr:sp macro="" textlink="">
      <xdr:nvSpPr>
        <xdr:cNvPr id="271" name="テキスト ボックス 270"/>
        <xdr:cNvSpPr txBox="1"/>
      </xdr:nvSpPr>
      <xdr:spPr>
        <a:xfrm>
          <a:off x="11911330" y="1406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2" name="テキスト ボックス 271"/>
        <xdr:cNvSpPr txBox="1"/>
      </xdr:nvSpPr>
      <xdr:spPr>
        <a:xfrm>
          <a:off x="152273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3" name="テキスト ボックス 272"/>
        <xdr:cNvSpPr txBox="1"/>
      </xdr:nvSpPr>
      <xdr:spPr>
        <a:xfrm>
          <a:off x="1446784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189865</xdr:colOff>
      <xdr:row>92</xdr:row>
      <xdr:rowOff>35560</xdr:rowOff>
    </xdr:from>
    <xdr:ext cx="762000" cy="258445"/>
    <xdr:sp macro="" textlink="">
      <xdr:nvSpPr>
        <xdr:cNvPr id="274" name="テキスト ボックス 273"/>
        <xdr:cNvSpPr txBox="1"/>
      </xdr:nvSpPr>
      <xdr:spPr>
        <a:xfrm>
          <a:off x="1367028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5" name="テキスト ボックス 274"/>
        <xdr:cNvSpPr txBox="1"/>
      </xdr:nvSpPr>
      <xdr:spPr>
        <a:xfrm>
          <a:off x="1286700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8445"/>
    <xdr:sp macro="" textlink="">
      <xdr:nvSpPr>
        <xdr:cNvPr id="276" name="テキスト ボックス 275"/>
        <xdr:cNvSpPr txBox="1"/>
      </xdr:nvSpPr>
      <xdr:spPr>
        <a:xfrm>
          <a:off x="1205674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189865</xdr:colOff>
      <xdr:row>81</xdr:row>
      <xdr:rowOff>149860</xdr:rowOff>
    </xdr:from>
    <xdr:to xmlns:xdr="http://schemas.openxmlformats.org/drawingml/2006/spreadsheetDrawing">
      <xdr:col>81</xdr:col>
      <xdr:colOff>95250</xdr:colOff>
      <xdr:row>82</xdr:row>
      <xdr:rowOff>80010</xdr:rowOff>
    </xdr:to>
    <xdr:sp macro="" textlink="">
      <xdr:nvSpPr>
        <xdr:cNvPr id="277" name="楕円 276"/>
        <xdr:cNvSpPr/>
      </xdr:nvSpPr>
      <xdr:spPr>
        <a:xfrm>
          <a:off x="15379065" y="137287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166370</xdr:rowOff>
    </xdr:from>
    <xdr:ext cx="761365" cy="258445"/>
    <xdr:sp macro="" textlink="">
      <xdr:nvSpPr>
        <xdr:cNvPr id="278" name="給与水準   （国との比較）該当値テキスト"/>
        <xdr:cNvSpPr txBox="1"/>
      </xdr:nvSpPr>
      <xdr:spPr>
        <a:xfrm>
          <a:off x="15512415" y="13577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189865</xdr:colOff>
      <xdr:row>80</xdr:row>
      <xdr:rowOff>148590</xdr:rowOff>
    </xdr:from>
    <xdr:to xmlns:xdr="http://schemas.openxmlformats.org/drawingml/2006/spreadsheetDrawing">
      <xdr:col>77</xdr:col>
      <xdr:colOff>95250</xdr:colOff>
      <xdr:row>81</xdr:row>
      <xdr:rowOff>78740</xdr:rowOff>
    </xdr:to>
    <xdr:sp macro="" textlink="">
      <xdr:nvSpPr>
        <xdr:cNvPr id="279" name="楕円 278"/>
        <xdr:cNvSpPr/>
      </xdr:nvSpPr>
      <xdr:spPr>
        <a:xfrm>
          <a:off x="14619605" y="1355979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88900</xdr:rowOff>
    </xdr:from>
    <xdr:ext cx="736600" cy="258445"/>
    <xdr:sp macro="" textlink="">
      <xdr:nvSpPr>
        <xdr:cNvPr id="280" name="テキスト ボックス 279"/>
        <xdr:cNvSpPr txBox="1"/>
      </xdr:nvSpPr>
      <xdr:spPr>
        <a:xfrm>
          <a:off x="14322425" y="13332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148590</xdr:rowOff>
    </xdr:from>
    <xdr:to xmlns:xdr="http://schemas.openxmlformats.org/drawingml/2006/spreadsheetDrawing">
      <xdr:col>73</xdr:col>
      <xdr:colOff>44450</xdr:colOff>
      <xdr:row>81</xdr:row>
      <xdr:rowOff>78740</xdr:rowOff>
    </xdr:to>
    <xdr:sp macro="" textlink="">
      <xdr:nvSpPr>
        <xdr:cNvPr id="281" name="楕円 280"/>
        <xdr:cNvSpPr/>
      </xdr:nvSpPr>
      <xdr:spPr>
        <a:xfrm>
          <a:off x="13822680" y="1355979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88900</xdr:rowOff>
    </xdr:from>
    <xdr:ext cx="761365" cy="258445"/>
    <xdr:sp macro="" textlink="">
      <xdr:nvSpPr>
        <xdr:cNvPr id="282" name="テキスト ボックス 281"/>
        <xdr:cNvSpPr txBox="1"/>
      </xdr:nvSpPr>
      <xdr:spPr>
        <a:xfrm>
          <a:off x="13512165" y="13332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29210</xdr:rowOff>
    </xdr:from>
    <xdr:to xmlns:xdr="http://schemas.openxmlformats.org/drawingml/2006/spreadsheetDrawing">
      <xdr:col>68</xdr:col>
      <xdr:colOff>189865</xdr:colOff>
      <xdr:row>81</xdr:row>
      <xdr:rowOff>130810</xdr:rowOff>
    </xdr:to>
    <xdr:sp macro="" textlink="">
      <xdr:nvSpPr>
        <xdr:cNvPr id="283" name="楕円 282"/>
        <xdr:cNvSpPr/>
      </xdr:nvSpPr>
      <xdr:spPr>
        <a:xfrm>
          <a:off x="13012420" y="1360805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79</xdr:row>
      <xdr:rowOff>140970</xdr:rowOff>
    </xdr:from>
    <xdr:ext cx="762000" cy="258445"/>
    <xdr:sp macro="" textlink="">
      <xdr:nvSpPr>
        <xdr:cNvPr id="284" name="テキスト ボックス 283"/>
        <xdr:cNvSpPr txBox="1"/>
      </xdr:nvSpPr>
      <xdr:spPr>
        <a:xfrm>
          <a:off x="12720955" y="13384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132715</xdr:rowOff>
    </xdr:from>
    <xdr:to xmlns:xdr="http://schemas.openxmlformats.org/drawingml/2006/spreadsheetDrawing">
      <xdr:col>64</xdr:col>
      <xdr:colOff>152400</xdr:colOff>
      <xdr:row>82</xdr:row>
      <xdr:rowOff>62865</xdr:rowOff>
    </xdr:to>
    <xdr:sp macro="" textlink="">
      <xdr:nvSpPr>
        <xdr:cNvPr id="285" name="楕円 284"/>
        <xdr:cNvSpPr/>
      </xdr:nvSpPr>
      <xdr:spPr>
        <a:xfrm>
          <a:off x="12202160" y="13711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73025</xdr:rowOff>
    </xdr:from>
    <xdr:ext cx="762000" cy="258445"/>
    <xdr:sp macro="" textlink="">
      <xdr:nvSpPr>
        <xdr:cNvPr id="286" name="テキスト ボックス 285"/>
        <xdr:cNvSpPr txBox="1"/>
      </xdr:nvSpPr>
      <xdr:spPr>
        <a:xfrm>
          <a:off x="11911330" y="13484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1626215" y="863219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8" name="テキスト ボックス 287"/>
        <xdr:cNvSpPr txBox="1"/>
      </xdr:nvSpPr>
      <xdr:spPr>
        <a:xfrm>
          <a:off x="1210627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9" name="テキスト ボックス 288"/>
        <xdr:cNvSpPr txBox="1"/>
      </xdr:nvSpPr>
      <xdr:spPr>
        <a:xfrm>
          <a:off x="142601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6297275" y="888238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6297275" y="906526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7790795"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7790795"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19113500"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19113500"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626215" y="9378950"/>
          <a:ext cx="460756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404590" y="9378950"/>
          <a:ext cx="546163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6404590" y="9378950"/>
          <a:ext cx="34556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189865</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6518255" y="968883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職員数は、概ね横ばいで推移しているが、類似団体平均を下回っている状況にある。</a:t>
          </a:r>
        </a:p>
        <a:p>
          <a:r>
            <a:rPr kumimoji="1" lang="ja-JP" altLang="en-US" sz="1300">
              <a:latin typeface="ＭＳ Ｐゴシック"/>
              <a:ea typeface="ＭＳ Ｐゴシック"/>
            </a:rPr>
            <a:t>　今後も行政改革等に取り組むとともに、新たな行政課題や社会情勢の動向などに対応できるよう、効率的な行政システムを構築し、将来にわたって一定水準以上の行政サービスを市民に提供できるよう適正な定員確保に努める。</a:t>
          </a:r>
        </a:p>
      </xdr:txBody>
    </xdr:sp>
    <xdr:clientData/>
  </xdr:twoCellAnchor>
  <xdr:oneCellAnchor>
    <xdr:from xmlns:xdr="http://schemas.openxmlformats.org/drawingml/2006/spreadsheetDrawing">
      <xdr:col>61</xdr:col>
      <xdr:colOff>6350</xdr:colOff>
      <xdr:row>54</xdr:row>
      <xdr:rowOff>140335</xdr:rowOff>
    </xdr:from>
    <xdr:ext cx="349250" cy="224790"/>
    <xdr:sp macro="" textlink="">
      <xdr:nvSpPr>
        <xdr:cNvPr id="300" name="テキスト ボックス 299"/>
        <xdr:cNvSpPr txBox="1"/>
      </xdr:nvSpPr>
      <xdr:spPr>
        <a:xfrm>
          <a:off x="11588115" y="919289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302" name="テキスト ボックス 301"/>
        <xdr:cNvSpPr txBox="1"/>
      </xdr:nvSpPr>
      <xdr:spPr>
        <a:xfrm>
          <a:off x="10942955" y="11596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1626215" y="113442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8445"/>
    <xdr:sp macro="" textlink="">
      <xdr:nvSpPr>
        <xdr:cNvPr id="304" name="テキスト ボックス 303"/>
        <xdr:cNvSpPr txBox="1"/>
      </xdr:nvSpPr>
      <xdr:spPr>
        <a:xfrm>
          <a:off x="10942955" y="11205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1626215" y="109493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6" name="テキスト ボックス 305"/>
        <xdr:cNvSpPr txBox="1"/>
      </xdr:nvSpPr>
      <xdr:spPr>
        <a:xfrm>
          <a:off x="10942955" y="10810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1626215" y="10558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9080"/>
    <xdr:sp macro="" textlink="">
      <xdr:nvSpPr>
        <xdr:cNvPr id="308" name="テキスト ボックス 307"/>
        <xdr:cNvSpPr txBox="1"/>
      </xdr:nvSpPr>
      <xdr:spPr>
        <a:xfrm>
          <a:off x="10942955" y="10416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1626215" y="101644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9080"/>
    <xdr:sp macro="" textlink="">
      <xdr:nvSpPr>
        <xdr:cNvPr id="310" name="テキスト ボックス 309"/>
        <xdr:cNvSpPr txBox="1"/>
      </xdr:nvSpPr>
      <xdr:spPr>
        <a:xfrm>
          <a:off x="10942955" y="10026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11" name="直線コネクタ 310"/>
        <xdr:cNvCxnSpPr/>
      </xdr:nvCxnSpPr>
      <xdr:spPr>
        <a:xfrm>
          <a:off x="11626215" y="97701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9080"/>
    <xdr:sp macro="" textlink="">
      <xdr:nvSpPr>
        <xdr:cNvPr id="312" name="テキスト ボックス 311"/>
        <xdr:cNvSpPr txBox="1"/>
      </xdr:nvSpPr>
      <xdr:spPr>
        <a:xfrm>
          <a:off x="10942955" y="9631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626215" y="93789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626215" y="9378950"/>
          <a:ext cx="460756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81280</xdr:rowOff>
    </xdr:from>
    <xdr:to xmlns:xdr="http://schemas.openxmlformats.org/drawingml/2006/spreadsheetDrawing">
      <xdr:col>81</xdr:col>
      <xdr:colOff>44450</xdr:colOff>
      <xdr:row>67</xdr:row>
      <xdr:rowOff>31115</xdr:rowOff>
    </xdr:to>
    <xdr:cxnSp macro="">
      <xdr:nvCxnSpPr>
        <xdr:cNvPr id="315" name="直線コネクタ 314"/>
        <xdr:cNvCxnSpPr/>
      </xdr:nvCxnSpPr>
      <xdr:spPr>
        <a:xfrm flipV="1">
          <a:off x="15423515" y="9972040"/>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3175</xdr:rowOff>
    </xdr:from>
    <xdr:ext cx="761365" cy="259080"/>
    <xdr:sp macro="" textlink="">
      <xdr:nvSpPr>
        <xdr:cNvPr id="316" name="定員管理の状況最小値テキスト"/>
        <xdr:cNvSpPr txBox="1"/>
      </xdr:nvSpPr>
      <xdr:spPr>
        <a:xfrm>
          <a:off x="15512415" y="11235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31115</xdr:rowOff>
    </xdr:from>
    <xdr:to xmlns:xdr="http://schemas.openxmlformats.org/drawingml/2006/spreadsheetDrawing">
      <xdr:col>81</xdr:col>
      <xdr:colOff>133350</xdr:colOff>
      <xdr:row>67</xdr:row>
      <xdr:rowOff>31115</xdr:rowOff>
    </xdr:to>
    <xdr:cxnSp macro="">
      <xdr:nvCxnSpPr>
        <xdr:cNvPr id="317" name="直線コネクタ 316"/>
        <xdr:cNvCxnSpPr/>
      </xdr:nvCxnSpPr>
      <xdr:spPr>
        <a:xfrm>
          <a:off x="15354300" y="112629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167640</xdr:rowOff>
    </xdr:from>
    <xdr:ext cx="761365" cy="259080"/>
    <xdr:sp macro="" textlink="">
      <xdr:nvSpPr>
        <xdr:cNvPr id="318" name="定員管理の状況最大値テキスト"/>
        <xdr:cNvSpPr txBox="1"/>
      </xdr:nvSpPr>
      <xdr:spPr>
        <a:xfrm>
          <a:off x="15512415" y="9723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81280</xdr:rowOff>
    </xdr:from>
    <xdr:to xmlns:xdr="http://schemas.openxmlformats.org/drawingml/2006/spreadsheetDrawing">
      <xdr:col>81</xdr:col>
      <xdr:colOff>133350</xdr:colOff>
      <xdr:row>59</xdr:row>
      <xdr:rowOff>81280</xdr:rowOff>
    </xdr:to>
    <xdr:cxnSp macro="">
      <xdr:nvCxnSpPr>
        <xdr:cNvPr id="319" name="直線コネクタ 318"/>
        <xdr:cNvCxnSpPr/>
      </xdr:nvCxnSpPr>
      <xdr:spPr>
        <a:xfrm>
          <a:off x="15354300" y="99720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34290</xdr:rowOff>
    </xdr:from>
    <xdr:to xmlns:xdr="http://schemas.openxmlformats.org/drawingml/2006/spreadsheetDrawing">
      <xdr:col>81</xdr:col>
      <xdr:colOff>44450</xdr:colOff>
      <xdr:row>60</xdr:row>
      <xdr:rowOff>39370</xdr:rowOff>
    </xdr:to>
    <xdr:cxnSp macro="">
      <xdr:nvCxnSpPr>
        <xdr:cNvPr id="320" name="直線コネクタ 319"/>
        <xdr:cNvCxnSpPr/>
      </xdr:nvCxnSpPr>
      <xdr:spPr>
        <a:xfrm>
          <a:off x="14664055" y="10092690"/>
          <a:ext cx="7594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163830</xdr:rowOff>
    </xdr:from>
    <xdr:ext cx="761365" cy="258445"/>
    <xdr:sp macro="" textlink="">
      <xdr:nvSpPr>
        <xdr:cNvPr id="321" name="定員管理の状況平均値テキスト"/>
        <xdr:cNvSpPr txBox="1"/>
      </xdr:nvSpPr>
      <xdr:spPr>
        <a:xfrm>
          <a:off x="15512415" y="10054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189865</xdr:colOff>
      <xdr:row>60</xdr:row>
      <xdr:rowOff>20320</xdr:rowOff>
    </xdr:from>
    <xdr:to xmlns:xdr="http://schemas.openxmlformats.org/drawingml/2006/spreadsheetDrawing">
      <xdr:col>81</xdr:col>
      <xdr:colOff>95250</xdr:colOff>
      <xdr:row>60</xdr:row>
      <xdr:rowOff>121920</xdr:rowOff>
    </xdr:to>
    <xdr:sp macro="" textlink="">
      <xdr:nvSpPr>
        <xdr:cNvPr id="322" name="フローチャート: 判断 321"/>
        <xdr:cNvSpPr/>
      </xdr:nvSpPr>
      <xdr:spPr>
        <a:xfrm>
          <a:off x="15379065" y="100787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189865</xdr:colOff>
      <xdr:row>60</xdr:row>
      <xdr:rowOff>29210</xdr:rowOff>
    </xdr:from>
    <xdr:to xmlns:xdr="http://schemas.openxmlformats.org/drawingml/2006/spreadsheetDrawing">
      <xdr:col>77</xdr:col>
      <xdr:colOff>44450</xdr:colOff>
      <xdr:row>60</xdr:row>
      <xdr:rowOff>34290</xdr:rowOff>
    </xdr:to>
    <xdr:cxnSp macro="">
      <xdr:nvCxnSpPr>
        <xdr:cNvPr id="323" name="直線コネクタ 322"/>
        <xdr:cNvCxnSpPr/>
      </xdr:nvCxnSpPr>
      <xdr:spPr>
        <a:xfrm>
          <a:off x="13860145" y="10087610"/>
          <a:ext cx="80391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189865</xdr:colOff>
      <xdr:row>60</xdr:row>
      <xdr:rowOff>15875</xdr:rowOff>
    </xdr:from>
    <xdr:to xmlns:xdr="http://schemas.openxmlformats.org/drawingml/2006/spreadsheetDrawing">
      <xdr:col>77</xdr:col>
      <xdr:colOff>95250</xdr:colOff>
      <xdr:row>60</xdr:row>
      <xdr:rowOff>117475</xdr:rowOff>
    </xdr:to>
    <xdr:sp macro="" textlink="">
      <xdr:nvSpPr>
        <xdr:cNvPr id="324" name="フローチャート: 判断 323"/>
        <xdr:cNvSpPr/>
      </xdr:nvSpPr>
      <xdr:spPr>
        <a:xfrm>
          <a:off x="14619605" y="100742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102870</xdr:rowOff>
    </xdr:from>
    <xdr:ext cx="736600" cy="258445"/>
    <xdr:sp macro="" textlink="">
      <xdr:nvSpPr>
        <xdr:cNvPr id="325" name="テキスト ボックス 324"/>
        <xdr:cNvSpPr txBox="1"/>
      </xdr:nvSpPr>
      <xdr:spPr>
        <a:xfrm>
          <a:off x="14322425" y="10161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22225</xdr:rowOff>
    </xdr:from>
    <xdr:to xmlns:xdr="http://schemas.openxmlformats.org/drawingml/2006/spreadsheetDrawing">
      <xdr:col>72</xdr:col>
      <xdr:colOff>189865</xdr:colOff>
      <xdr:row>60</xdr:row>
      <xdr:rowOff>29210</xdr:rowOff>
    </xdr:to>
    <xdr:cxnSp macro="">
      <xdr:nvCxnSpPr>
        <xdr:cNvPr id="326" name="直線コネクタ 325"/>
        <xdr:cNvCxnSpPr/>
      </xdr:nvCxnSpPr>
      <xdr:spPr>
        <a:xfrm>
          <a:off x="13063220" y="10080625"/>
          <a:ext cx="7969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39370</xdr:rowOff>
    </xdr:from>
    <xdr:to xmlns:xdr="http://schemas.openxmlformats.org/drawingml/2006/spreadsheetDrawing">
      <xdr:col>73</xdr:col>
      <xdr:colOff>44450</xdr:colOff>
      <xdr:row>60</xdr:row>
      <xdr:rowOff>140970</xdr:rowOff>
    </xdr:to>
    <xdr:sp macro="" textlink="">
      <xdr:nvSpPr>
        <xdr:cNvPr id="327" name="フローチャート: 判断 326"/>
        <xdr:cNvSpPr/>
      </xdr:nvSpPr>
      <xdr:spPr>
        <a:xfrm>
          <a:off x="13822680" y="1009777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125730</xdr:rowOff>
    </xdr:from>
    <xdr:ext cx="761365" cy="258445"/>
    <xdr:sp macro="" textlink="">
      <xdr:nvSpPr>
        <xdr:cNvPr id="328" name="テキスト ボックス 327"/>
        <xdr:cNvSpPr txBox="1"/>
      </xdr:nvSpPr>
      <xdr:spPr>
        <a:xfrm>
          <a:off x="13512165" y="10184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22225</xdr:rowOff>
    </xdr:from>
    <xdr:to xmlns:xdr="http://schemas.openxmlformats.org/drawingml/2006/spreadsheetDrawing">
      <xdr:col>68</xdr:col>
      <xdr:colOff>152400</xdr:colOff>
      <xdr:row>60</xdr:row>
      <xdr:rowOff>22860</xdr:rowOff>
    </xdr:to>
    <xdr:cxnSp macro="">
      <xdr:nvCxnSpPr>
        <xdr:cNvPr id="329" name="直線コネクタ 328"/>
        <xdr:cNvCxnSpPr/>
      </xdr:nvCxnSpPr>
      <xdr:spPr>
        <a:xfrm flipV="1">
          <a:off x="12252960" y="10080625"/>
          <a:ext cx="8102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29210</xdr:rowOff>
    </xdr:from>
    <xdr:to xmlns:xdr="http://schemas.openxmlformats.org/drawingml/2006/spreadsheetDrawing">
      <xdr:col>68</xdr:col>
      <xdr:colOff>189865</xdr:colOff>
      <xdr:row>60</xdr:row>
      <xdr:rowOff>130810</xdr:rowOff>
    </xdr:to>
    <xdr:sp macro="" textlink="">
      <xdr:nvSpPr>
        <xdr:cNvPr id="330" name="フローチャート: 判断 329"/>
        <xdr:cNvSpPr/>
      </xdr:nvSpPr>
      <xdr:spPr>
        <a:xfrm>
          <a:off x="13012420" y="1008761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60</xdr:row>
      <xdr:rowOff>115570</xdr:rowOff>
    </xdr:from>
    <xdr:ext cx="762000" cy="259080"/>
    <xdr:sp macro="" textlink="">
      <xdr:nvSpPr>
        <xdr:cNvPr id="331" name="テキスト ボックス 330"/>
        <xdr:cNvSpPr txBox="1"/>
      </xdr:nvSpPr>
      <xdr:spPr>
        <a:xfrm>
          <a:off x="12720955"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26035</xdr:rowOff>
    </xdr:from>
    <xdr:to xmlns:xdr="http://schemas.openxmlformats.org/drawingml/2006/spreadsheetDrawing">
      <xdr:col>64</xdr:col>
      <xdr:colOff>152400</xdr:colOff>
      <xdr:row>60</xdr:row>
      <xdr:rowOff>127635</xdr:rowOff>
    </xdr:to>
    <xdr:sp macro="" textlink="">
      <xdr:nvSpPr>
        <xdr:cNvPr id="332" name="フローチャート: 判断 331"/>
        <xdr:cNvSpPr/>
      </xdr:nvSpPr>
      <xdr:spPr>
        <a:xfrm>
          <a:off x="1220216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112395</xdr:rowOff>
    </xdr:from>
    <xdr:ext cx="762000" cy="259080"/>
    <xdr:sp macro="" textlink="">
      <xdr:nvSpPr>
        <xdr:cNvPr id="333" name="テキスト ボックス 332"/>
        <xdr:cNvSpPr txBox="1"/>
      </xdr:nvSpPr>
      <xdr:spPr>
        <a:xfrm>
          <a:off x="11911330" y="1017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4" name="テキスト ボックス 333"/>
        <xdr:cNvSpPr txBox="1"/>
      </xdr:nvSpPr>
      <xdr:spPr>
        <a:xfrm>
          <a:off x="152273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5" name="テキスト ボックス 334"/>
        <xdr:cNvSpPr txBox="1"/>
      </xdr:nvSpPr>
      <xdr:spPr>
        <a:xfrm>
          <a:off x="1446784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189865</xdr:colOff>
      <xdr:row>69</xdr:row>
      <xdr:rowOff>167640</xdr:rowOff>
    </xdr:from>
    <xdr:ext cx="762000" cy="259080"/>
    <xdr:sp macro="" textlink="">
      <xdr:nvSpPr>
        <xdr:cNvPr id="336" name="テキスト ボックス 335"/>
        <xdr:cNvSpPr txBox="1"/>
      </xdr:nvSpPr>
      <xdr:spPr>
        <a:xfrm>
          <a:off x="1367028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7" name="テキスト ボックス 336"/>
        <xdr:cNvSpPr txBox="1"/>
      </xdr:nvSpPr>
      <xdr:spPr>
        <a:xfrm>
          <a:off x="1286700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1365" cy="259080"/>
    <xdr:sp macro="" textlink="">
      <xdr:nvSpPr>
        <xdr:cNvPr id="338" name="テキスト ボックス 337"/>
        <xdr:cNvSpPr txBox="1"/>
      </xdr:nvSpPr>
      <xdr:spPr>
        <a:xfrm>
          <a:off x="1205674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189865</xdr:colOff>
      <xdr:row>59</xdr:row>
      <xdr:rowOff>160020</xdr:rowOff>
    </xdr:from>
    <xdr:to xmlns:xdr="http://schemas.openxmlformats.org/drawingml/2006/spreadsheetDrawing">
      <xdr:col>81</xdr:col>
      <xdr:colOff>95250</xdr:colOff>
      <xdr:row>60</xdr:row>
      <xdr:rowOff>90170</xdr:rowOff>
    </xdr:to>
    <xdr:sp macro="" textlink="">
      <xdr:nvSpPr>
        <xdr:cNvPr id="339" name="楕円 338"/>
        <xdr:cNvSpPr/>
      </xdr:nvSpPr>
      <xdr:spPr>
        <a:xfrm>
          <a:off x="15379065" y="1005078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5080</xdr:rowOff>
    </xdr:from>
    <xdr:ext cx="761365" cy="259080"/>
    <xdr:sp macro="" textlink="">
      <xdr:nvSpPr>
        <xdr:cNvPr id="340" name="定員管理の状況該当値テキスト"/>
        <xdr:cNvSpPr txBox="1"/>
      </xdr:nvSpPr>
      <xdr:spPr>
        <a:xfrm>
          <a:off x="15512415" y="989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189865</xdr:colOff>
      <xdr:row>59</xdr:row>
      <xdr:rowOff>154940</xdr:rowOff>
    </xdr:from>
    <xdr:to xmlns:xdr="http://schemas.openxmlformats.org/drawingml/2006/spreadsheetDrawing">
      <xdr:col>77</xdr:col>
      <xdr:colOff>95250</xdr:colOff>
      <xdr:row>60</xdr:row>
      <xdr:rowOff>85090</xdr:rowOff>
    </xdr:to>
    <xdr:sp macro="" textlink="">
      <xdr:nvSpPr>
        <xdr:cNvPr id="341" name="楕円 340"/>
        <xdr:cNvSpPr/>
      </xdr:nvSpPr>
      <xdr:spPr>
        <a:xfrm>
          <a:off x="14619605" y="100457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95250</xdr:rowOff>
    </xdr:from>
    <xdr:ext cx="736600" cy="259080"/>
    <xdr:sp macro="" textlink="">
      <xdr:nvSpPr>
        <xdr:cNvPr id="342" name="テキスト ボックス 341"/>
        <xdr:cNvSpPr txBox="1"/>
      </xdr:nvSpPr>
      <xdr:spPr>
        <a:xfrm>
          <a:off x="14322425" y="9818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149860</xdr:rowOff>
    </xdr:from>
    <xdr:to xmlns:xdr="http://schemas.openxmlformats.org/drawingml/2006/spreadsheetDrawing">
      <xdr:col>73</xdr:col>
      <xdr:colOff>44450</xdr:colOff>
      <xdr:row>60</xdr:row>
      <xdr:rowOff>80010</xdr:rowOff>
    </xdr:to>
    <xdr:sp macro="" textlink="">
      <xdr:nvSpPr>
        <xdr:cNvPr id="343" name="楕円 342"/>
        <xdr:cNvSpPr/>
      </xdr:nvSpPr>
      <xdr:spPr>
        <a:xfrm>
          <a:off x="13822680" y="1004062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90170</xdr:rowOff>
    </xdr:from>
    <xdr:ext cx="761365" cy="258445"/>
    <xdr:sp macro="" textlink="">
      <xdr:nvSpPr>
        <xdr:cNvPr id="344" name="テキスト ボックス 343"/>
        <xdr:cNvSpPr txBox="1"/>
      </xdr:nvSpPr>
      <xdr:spPr>
        <a:xfrm>
          <a:off x="13512165"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142875</xdr:rowOff>
    </xdr:from>
    <xdr:to xmlns:xdr="http://schemas.openxmlformats.org/drawingml/2006/spreadsheetDrawing">
      <xdr:col>68</xdr:col>
      <xdr:colOff>189865</xdr:colOff>
      <xdr:row>60</xdr:row>
      <xdr:rowOff>73025</xdr:rowOff>
    </xdr:to>
    <xdr:sp macro="" textlink="">
      <xdr:nvSpPr>
        <xdr:cNvPr id="345" name="楕円 344"/>
        <xdr:cNvSpPr/>
      </xdr:nvSpPr>
      <xdr:spPr>
        <a:xfrm>
          <a:off x="13012420" y="10033635"/>
          <a:ext cx="8826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58</xdr:row>
      <xdr:rowOff>83185</xdr:rowOff>
    </xdr:from>
    <xdr:ext cx="762000" cy="259080"/>
    <xdr:sp macro="" textlink="">
      <xdr:nvSpPr>
        <xdr:cNvPr id="346" name="テキスト ボックス 345"/>
        <xdr:cNvSpPr txBox="1"/>
      </xdr:nvSpPr>
      <xdr:spPr>
        <a:xfrm>
          <a:off x="12720955" y="980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143510</xdr:rowOff>
    </xdr:from>
    <xdr:to xmlns:xdr="http://schemas.openxmlformats.org/drawingml/2006/spreadsheetDrawing">
      <xdr:col>64</xdr:col>
      <xdr:colOff>152400</xdr:colOff>
      <xdr:row>60</xdr:row>
      <xdr:rowOff>73660</xdr:rowOff>
    </xdr:to>
    <xdr:sp macro="" textlink="">
      <xdr:nvSpPr>
        <xdr:cNvPr id="347" name="楕円 346"/>
        <xdr:cNvSpPr/>
      </xdr:nvSpPr>
      <xdr:spPr>
        <a:xfrm>
          <a:off x="122021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84455</xdr:rowOff>
    </xdr:from>
    <xdr:ext cx="762000" cy="258445"/>
    <xdr:sp macro="" textlink="">
      <xdr:nvSpPr>
        <xdr:cNvPr id="348" name="テキスト ボックス 347"/>
        <xdr:cNvSpPr txBox="1"/>
      </xdr:nvSpPr>
      <xdr:spPr>
        <a:xfrm>
          <a:off x="11911330" y="9807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626215" y="490601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0" name="テキスト ボックス 349"/>
        <xdr:cNvSpPr txBox="1"/>
      </xdr:nvSpPr>
      <xdr:spPr>
        <a:xfrm>
          <a:off x="1239583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397063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297275" y="515620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297275" y="534289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79079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790795"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11350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113500"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626215" y="565277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404590" y="565277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404590" y="5652770"/>
          <a:ext cx="34556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189865</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518255" y="596265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４年度は、元利償還金及び公営企業等公債費充当相当額が減となったが、標準財政規模が減になったことから、単年度ベースで前年度比０．２ポイント悪化したものの、３か年平均では前年度に比べ０．５ポイント改善している。</a:t>
          </a:r>
        </a:p>
        <a:p>
          <a:r>
            <a:rPr kumimoji="1" lang="ja-JP" altLang="en-US" sz="1300">
              <a:latin typeface="ＭＳ Ｐゴシック"/>
              <a:ea typeface="ＭＳ Ｐゴシック"/>
            </a:rPr>
            <a:t>　今後についても、消防本部新庁舎や市役所本庁舎建設事業が控えていることから、事業の選択と集中を図り、計画的な財政運営に努める。</a:t>
          </a: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2" name="テキスト ボックス 361"/>
        <xdr:cNvSpPr txBox="1"/>
      </xdr:nvSpPr>
      <xdr:spPr>
        <a:xfrm>
          <a:off x="11588115" y="546608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626215" y="8012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64" name="テキスト ボックス 363"/>
        <xdr:cNvSpPr txBox="1"/>
      </xdr:nvSpPr>
      <xdr:spPr>
        <a:xfrm>
          <a:off x="10942955" y="7874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1626215" y="75412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1365" cy="259080"/>
    <xdr:sp macro="" textlink="">
      <xdr:nvSpPr>
        <xdr:cNvPr id="366" name="テキスト ボックス 365"/>
        <xdr:cNvSpPr txBox="1"/>
      </xdr:nvSpPr>
      <xdr:spPr>
        <a:xfrm>
          <a:off x="10942955" y="739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1626215" y="70662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1365" cy="258445"/>
    <xdr:sp macro="" textlink="">
      <xdr:nvSpPr>
        <xdr:cNvPr id="368" name="テキスト ボックス 367"/>
        <xdr:cNvSpPr txBox="1"/>
      </xdr:nvSpPr>
      <xdr:spPr>
        <a:xfrm>
          <a:off x="10942955" y="6927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1626215" y="65951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1365" cy="257810"/>
    <xdr:sp macro="" textlink="">
      <xdr:nvSpPr>
        <xdr:cNvPr id="370" name="テキスト ボックス 369"/>
        <xdr:cNvSpPr txBox="1"/>
      </xdr:nvSpPr>
      <xdr:spPr>
        <a:xfrm>
          <a:off x="10942955" y="64566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1626215" y="61239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1365" cy="259080"/>
    <xdr:sp macro="" textlink="">
      <xdr:nvSpPr>
        <xdr:cNvPr id="372" name="テキスト ボックス 371"/>
        <xdr:cNvSpPr txBox="1"/>
      </xdr:nvSpPr>
      <xdr:spPr>
        <a:xfrm>
          <a:off x="10942955" y="5985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1626215" y="56527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1626215" y="565277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155575</xdr:rowOff>
    </xdr:to>
    <xdr:cxnSp macro="">
      <xdr:nvCxnSpPr>
        <xdr:cNvPr id="375" name="直線コネクタ 374"/>
        <xdr:cNvCxnSpPr/>
      </xdr:nvCxnSpPr>
      <xdr:spPr>
        <a:xfrm flipV="1">
          <a:off x="15423515" y="6031230"/>
          <a:ext cx="0" cy="1500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127635</xdr:rowOff>
    </xdr:from>
    <xdr:ext cx="761365" cy="258445"/>
    <xdr:sp macro="" textlink="">
      <xdr:nvSpPr>
        <xdr:cNvPr id="376" name="公債費負担の状況最小値テキスト"/>
        <xdr:cNvSpPr txBox="1"/>
      </xdr:nvSpPr>
      <xdr:spPr>
        <a:xfrm>
          <a:off x="15512415" y="7503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155575</xdr:rowOff>
    </xdr:from>
    <xdr:to xmlns:xdr="http://schemas.openxmlformats.org/drawingml/2006/spreadsheetDrawing">
      <xdr:col>81</xdr:col>
      <xdr:colOff>133350</xdr:colOff>
      <xdr:row>44</xdr:row>
      <xdr:rowOff>155575</xdr:rowOff>
    </xdr:to>
    <xdr:cxnSp macro="">
      <xdr:nvCxnSpPr>
        <xdr:cNvPr id="377" name="直線コネクタ 376"/>
        <xdr:cNvCxnSpPr/>
      </xdr:nvCxnSpPr>
      <xdr:spPr>
        <a:xfrm>
          <a:off x="15354300" y="75317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61365" cy="259080"/>
    <xdr:sp macro="" textlink="">
      <xdr:nvSpPr>
        <xdr:cNvPr id="378" name="公債費負担の状況最大値テキスト"/>
        <xdr:cNvSpPr txBox="1"/>
      </xdr:nvSpPr>
      <xdr:spPr>
        <a:xfrm>
          <a:off x="15512415" y="577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5354300" y="60312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112395</xdr:rowOff>
    </xdr:from>
    <xdr:to xmlns:xdr="http://schemas.openxmlformats.org/drawingml/2006/spreadsheetDrawing">
      <xdr:col>81</xdr:col>
      <xdr:colOff>44450</xdr:colOff>
      <xdr:row>42</xdr:row>
      <xdr:rowOff>160655</xdr:rowOff>
    </xdr:to>
    <xdr:cxnSp macro="">
      <xdr:nvCxnSpPr>
        <xdr:cNvPr id="380" name="直線コネクタ 379"/>
        <xdr:cNvCxnSpPr/>
      </xdr:nvCxnSpPr>
      <xdr:spPr>
        <a:xfrm flipV="1">
          <a:off x="14664055" y="7153275"/>
          <a:ext cx="7594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140970</xdr:rowOff>
    </xdr:from>
    <xdr:ext cx="761365" cy="258445"/>
    <xdr:sp macro="" textlink="">
      <xdr:nvSpPr>
        <xdr:cNvPr id="381" name="公債費負担の状況平均値テキスト"/>
        <xdr:cNvSpPr txBox="1"/>
      </xdr:nvSpPr>
      <xdr:spPr>
        <a:xfrm>
          <a:off x="15512415" y="6678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189865</xdr:colOff>
      <xdr:row>40</xdr:row>
      <xdr:rowOff>124460</xdr:rowOff>
    </xdr:from>
    <xdr:to xmlns:xdr="http://schemas.openxmlformats.org/drawingml/2006/spreadsheetDrawing">
      <xdr:col>81</xdr:col>
      <xdr:colOff>95250</xdr:colOff>
      <xdr:row>41</xdr:row>
      <xdr:rowOff>54610</xdr:rowOff>
    </xdr:to>
    <xdr:sp macro="" textlink="">
      <xdr:nvSpPr>
        <xdr:cNvPr id="382" name="フローチャート: 判断 381"/>
        <xdr:cNvSpPr/>
      </xdr:nvSpPr>
      <xdr:spPr>
        <a:xfrm>
          <a:off x="15379065" y="68300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189865</xdr:colOff>
      <xdr:row>42</xdr:row>
      <xdr:rowOff>160655</xdr:rowOff>
    </xdr:from>
    <xdr:to xmlns:xdr="http://schemas.openxmlformats.org/drawingml/2006/spreadsheetDrawing">
      <xdr:col>77</xdr:col>
      <xdr:colOff>44450</xdr:colOff>
      <xdr:row>43</xdr:row>
      <xdr:rowOff>85725</xdr:rowOff>
    </xdr:to>
    <xdr:cxnSp macro="">
      <xdr:nvCxnSpPr>
        <xdr:cNvPr id="383" name="直線コネクタ 382"/>
        <xdr:cNvCxnSpPr/>
      </xdr:nvCxnSpPr>
      <xdr:spPr>
        <a:xfrm flipV="1">
          <a:off x="13860145" y="7201535"/>
          <a:ext cx="80391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189865</xdr:colOff>
      <xdr:row>40</xdr:row>
      <xdr:rowOff>143510</xdr:rowOff>
    </xdr:from>
    <xdr:to xmlns:xdr="http://schemas.openxmlformats.org/drawingml/2006/spreadsheetDrawing">
      <xdr:col>77</xdr:col>
      <xdr:colOff>95250</xdr:colOff>
      <xdr:row>41</xdr:row>
      <xdr:rowOff>73660</xdr:rowOff>
    </xdr:to>
    <xdr:sp macro="" textlink="">
      <xdr:nvSpPr>
        <xdr:cNvPr id="384" name="フローチャート: 判断 383"/>
        <xdr:cNvSpPr/>
      </xdr:nvSpPr>
      <xdr:spPr>
        <a:xfrm>
          <a:off x="14619605" y="68491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84455</xdr:rowOff>
    </xdr:from>
    <xdr:ext cx="736600" cy="258445"/>
    <xdr:sp macro="" textlink="">
      <xdr:nvSpPr>
        <xdr:cNvPr id="385" name="テキスト ボックス 384"/>
        <xdr:cNvSpPr txBox="1"/>
      </xdr:nvSpPr>
      <xdr:spPr>
        <a:xfrm>
          <a:off x="14322425" y="6622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85725</xdr:rowOff>
    </xdr:from>
    <xdr:to xmlns:xdr="http://schemas.openxmlformats.org/drawingml/2006/spreadsheetDrawing">
      <xdr:col>72</xdr:col>
      <xdr:colOff>189865</xdr:colOff>
      <xdr:row>43</xdr:row>
      <xdr:rowOff>104775</xdr:rowOff>
    </xdr:to>
    <xdr:cxnSp macro="">
      <xdr:nvCxnSpPr>
        <xdr:cNvPr id="386" name="直線コネクタ 385"/>
        <xdr:cNvCxnSpPr/>
      </xdr:nvCxnSpPr>
      <xdr:spPr>
        <a:xfrm flipV="1">
          <a:off x="13063220" y="7294245"/>
          <a:ext cx="7969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20320</xdr:rowOff>
    </xdr:from>
    <xdr:to xmlns:xdr="http://schemas.openxmlformats.org/drawingml/2006/spreadsheetDrawing">
      <xdr:col>73</xdr:col>
      <xdr:colOff>44450</xdr:colOff>
      <xdr:row>41</xdr:row>
      <xdr:rowOff>121920</xdr:rowOff>
    </xdr:to>
    <xdr:sp macro="" textlink="">
      <xdr:nvSpPr>
        <xdr:cNvPr id="387" name="フローチャート: 判断 386"/>
        <xdr:cNvSpPr/>
      </xdr:nvSpPr>
      <xdr:spPr>
        <a:xfrm>
          <a:off x="13822680" y="689356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132080</xdr:rowOff>
    </xdr:from>
    <xdr:ext cx="761365" cy="259080"/>
    <xdr:sp macro="" textlink="">
      <xdr:nvSpPr>
        <xdr:cNvPr id="388" name="テキスト ボックス 387"/>
        <xdr:cNvSpPr txBox="1"/>
      </xdr:nvSpPr>
      <xdr:spPr>
        <a:xfrm>
          <a:off x="13512165" y="667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104775</xdr:rowOff>
    </xdr:from>
    <xdr:to xmlns:xdr="http://schemas.openxmlformats.org/drawingml/2006/spreadsheetDrawing">
      <xdr:col>68</xdr:col>
      <xdr:colOff>152400</xdr:colOff>
      <xdr:row>43</xdr:row>
      <xdr:rowOff>143510</xdr:rowOff>
    </xdr:to>
    <xdr:cxnSp macro="">
      <xdr:nvCxnSpPr>
        <xdr:cNvPr id="389" name="直線コネクタ 388"/>
        <xdr:cNvCxnSpPr/>
      </xdr:nvCxnSpPr>
      <xdr:spPr>
        <a:xfrm flipV="1">
          <a:off x="12252960" y="7313295"/>
          <a:ext cx="8102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189865</xdr:colOff>
      <xdr:row>41</xdr:row>
      <xdr:rowOff>132080</xdr:rowOff>
    </xdr:to>
    <xdr:sp macro="" textlink="">
      <xdr:nvSpPr>
        <xdr:cNvPr id="390" name="フローチャート: 判断 389"/>
        <xdr:cNvSpPr/>
      </xdr:nvSpPr>
      <xdr:spPr>
        <a:xfrm>
          <a:off x="13012420" y="690372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39</xdr:row>
      <xdr:rowOff>142240</xdr:rowOff>
    </xdr:from>
    <xdr:ext cx="762000" cy="257810"/>
    <xdr:sp macro="" textlink="">
      <xdr:nvSpPr>
        <xdr:cNvPr id="391" name="テキスト ボックス 390"/>
        <xdr:cNvSpPr txBox="1"/>
      </xdr:nvSpPr>
      <xdr:spPr>
        <a:xfrm>
          <a:off x="12720955" y="6680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20320</xdr:rowOff>
    </xdr:from>
    <xdr:to xmlns:xdr="http://schemas.openxmlformats.org/drawingml/2006/spreadsheetDrawing">
      <xdr:col>64</xdr:col>
      <xdr:colOff>152400</xdr:colOff>
      <xdr:row>41</xdr:row>
      <xdr:rowOff>121920</xdr:rowOff>
    </xdr:to>
    <xdr:sp macro="" textlink="">
      <xdr:nvSpPr>
        <xdr:cNvPr id="392" name="フローチャート: 判断 391"/>
        <xdr:cNvSpPr/>
      </xdr:nvSpPr>
      <xdr:spPr>
        <a:xfrm>
          <a:off x="1220216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132080</xdr:rowOff>
    </xdr:from>
    <xdr:ext cx="762000" cy="259080"/>
    <xdr:sp macro="" textlink="">
      <xdr:nvSpPr>
        <xdr:cNvPr id="393" name="テキスト ボックス 392"/>
        <xdr:cNvSpPr txBox="1"/>
      </xdr:nvSpPr>
      <xdr:spPr>
        <a:xfrm>
          <a:off x="11911330" y="667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4" name="テキスト ボックス 393"/>
        <xdr:cNvSpPr txBox="1"/>
      </xdr:nvSpPr>
      <xdr:spPr>
        <a:xfrm>
          <a:off x="152273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5" name="テキスト ボックス 394"/>
        <xdr:cNvSpPr txBox="1"/>
      </xdr:nvSpPr>
      <xdr:spPr>
        <a:xfrm>
          <a:off x="1446784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189865</xdr:colOff>
      <xdr:row>47</xdr:row>
      <xdr:rowOff>130810</xdr:rowOff>
    </xdr:from>
    <xdr:ext cx="762000" cy="259080"/>
    <xdr:sp macro="" textlink="">
      <xdr:nvSpPr>
        <xdr:cNvPr id="396" name="テキスト ボックス 395"/>
        <xdr:cNvSpPr txBox="1"/>
      </xdr:nvSpPr>
      <xdr:spPr>
        <a:xfrm>
          <a:off x="1367028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286700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8" name="テキスト ボックス 397"/>
        <xdr:cNvSpPr txBox="1"/>
      </xdr:nvSpPr>
      <xdr:spPr>
        <a:xfrm>
          <a:off x="1205674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189865</xdr:colOff>
      <xdr:row>42</xdr:row>
      <xdr:rowOff>61595</xdr:rowOff>
    </xdr:from>
    <xdr:to xmlns:xdr="http://schemas.openxmlformats.org/drawingml/2006/spreadsheetDrawing">
      <xdr:col>81</xdr:col>
      <xdr:colOff>95250</xdr:colOff>
      <xdr:row>42</xdr:row>
      <xdr:rowOff>163195</xdr:rowOff>
    </xdr:to>
    <xdr:sp macro="" textlink="">
      <xdr:nvSpPr>
        <xdr:cNvPr id="399" name="楕円 398"/>
        <xdr:cNvSpPr/>
      </xdr:nvSpPr>
      <xdr:spPr>
        <a:xfrm>
          <a:off x="15379065" y="71024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33655</xdr:rowOff>
    </xdr:from>
    <xdr:ext cx="761365" cy="258445"/>
    <xdr:sp macro="" textlink="">
      <xdr:nvSpPr>
        <xdr:cNvPr id="400" name="公債費負担の状況該当値テキスト"/>
        <xdr:cNvSpPr txBox="1"/>
      </xdr:nvSpPr>
      <xdr:spPr>
        <a:xfrm>
          <a:off x="15512415" y="7074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189865</xdr:colOff>
      <xdr:row>42</xdr:row>
      <xdr:rowOff>109855</xdr:rowOff>
    </xdr:from>
    <xdr:to xmlns:xdr="http://schemas.openxmlformats.org/drawingml/2006/spreadsheetDrawing">
      <xdr:col>77</xdr:col>
      <xdr:colOff>95250</xdr:colOff>
      <xdr:row>43</xdr:row>
      <xdr:rowOff>40005</xdr:rowOff>
    </xdr:to>
    <xdr:sp macro="" textlink="">
      <xdr:nvSpPr>
        <xdr:cNvPr id="401" name="楕円 400"/>
        <xdr:cNvSpPr/>
      </xdr:nvSpPr>
      <xdr:spPr>
        <a:xfrm>
          <a:off x="14619605" y="715073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24765</xdr:rowOff>
    </xdr:from>
    <xdr:ext cx="736600" cy="259080"/>
    <xdr:sp macro="" textlink="">
      <xdr:nvSpPr>
        <xdr:cNvPr id="402" name="テキスト ボックス 401"/>
        <xdr:cNvSpPr txBox="1"/>
      </xdr:nvSpPr>
      <xdr:spPr>
        <a:xfrm>
          <a:off x="14322425" y="7233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34925</xdr:rowOff>
    </xdr:from>
    <xdr:to xmlns:xdr="http://schemas.openxmlformats.org/drawingml/2006/spreadsheetDrawing">
      <xdr:col>73</xdr:col>
      <xdr:colOff>44450</xdr:colOff>
      <xdr:row>43</xdr:row>
      <xdr:rowOff>136525</xdr:rowOff>
    </xdr:to>
    <xdr:sp macro="" textlink="">
      <xdr:nvSpPr>
        <xdr:cNvPr id="403" name="楕円 402"/>
        <xdr:cNvSpPr/>
      </xdr:nvSpPr>
      <xdr:spPr>
        <a:xfrm>
          <a:off x="13822680" y="724344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120650</xdr:rowOff>
    </xdr:from>
    <xdr:ext cx="761365" cy="259080"/>
    <xdr:sp macro="" textlink="">
      <xdr:nvSpPr>
        <xdr:cNvPr id="404" name="テキスト ボックス 403"/>
        <xdr:cNvSpPr txBox="1"/>
      </xdr:nvSpPr>
      <xdr:spPr>
        <a:xfrm>
          <a:off x="13512165" y="7329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53975</xdr:rowOff>
    </xdr:from>
    <xdr:to xmlns:xdr="http://schemas.openxmlformats.org/drawingml/2006/spreadsheetDrawing">
      <xdr:col>68</xdr:col>
      <xdr:colOff>189865</xdr:colOff>
      <xdr:row>43</xdr:row>
      <xdr:rowOff>155575</xdr:rowOff>
    </xdr:to>
    <xdr:sp macro="" textlink="">
      <xdr:nvSpPr>
        <xdr:cNvPr id="405" name="楕円 404"/>
        <xdr:cNvSpPr/>
      </xdr:nvSpPr>
      <xdr:spPr>
        <a:xfrm>
          <a:off x="13012420" y="7262495"/>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43</xdr:row>
      <xdr:rowOff>140335</xdr:rowOff>
    </xdr:from>
    <xdr:ext cx="762000" cy="258445"/>
    <xdr:sp macro="" textlink="">
      <xdr:nvSpPr>
        <xdr:cNvPr id="406" name="テキスト ボックス 405"/>
        <xdr:cNvSpPr txBox="1"/>
      </xdr:nvSpPr>
      <xdr:spPr>
        <a:xfrm>
          <a:off x="12720955"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92710</xdr:rowOff>
    </xdr:from>
    <xdr:to xmlns:xdr="http://schemas.openxmlformats.org/drawingml/2006/spreadsheetDrawing">
      <xdr:col>64</xdr:col>
      <xdr:colOff>152400</xdr:colOff>
      <xdr:row>44</xdr:row>
      <xdr:rowOff>22860</xdr:rowOff>
    </xdr:to>
    <xdr:sp macro="" textlink="">
      <xdr:nvSpPr>
        <xdr:cNvPr id="407" name="楕円 406"/>
        <xdr:cNvSpPr/>
      </xdr:nvSpPr>
      <xdr:spPr>
        <a:xfrm>
          <a:off x="12202160" y="7301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7620</xdr:rowOff>
    </xdr:from>
    <xdr:ext cx="762000" cy="259080"/>
    <xdr:sp macro="" textlink="">
      <xdr:nvSpPr>
        <xdr:cNvPr id="408" name="テキスト ボックス 407"/>
        <xdr:cNvSpPr txBox="1"/>
      </xdr:nvSpPr>
      <xdr:spPr>
        <a:xfrm>
          <a:off x="11911330" y="738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1626215" y="1179830"/>
          <a:ext cx="46075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0" name="テキスト ボックス 409"/>
        <xdr:cNvSpPr txBox="1"/>
      </xdr:nvSpPr>
      <xdr:spPr>
        <a:xfrm>
          <a:off x="12479020" y="153416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1" name="テキスト ボックス 410"/>
        <xdr:cNvSpPr txBox="1"/>
      </xdr:nvSpPr>
      <xdr:spPr>
        <a:xfrm>
          <a:off x="1388745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297275" y="143002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6297275" y="161671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790795"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7790795" y="161671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9113500"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19113500" y="161671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1626215" y="192659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6404590" y="192659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6404590" y="1926590"/>
          <a:ext cx="34556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189865</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6518255" y="223647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令和４年度においては、地方債現在高や公営企業債等繰入見込額等の減により、将来負担額が減となったことに加え、基金などの充当可能財源が増となったことから、前年度より１３．２ポイント改善した。</a:t>
          </a:r>
        </a:p>
        <a:p>
          <a:r>
            <a:rPr kumimoji="1" lang="ja-JP" altLang="en-US" sz="1300">
              <a:latin typeface="ＭＳ Ｐゴシック"/>
              <a:ea typeface="ＭＳ Ｐゴシック"/>
            </a:rPr>
            <a:t>　今後についても、地方債残高等の将来負担額の推移に注視しながら、中長期的な視点に立ち、計画的な地方債の発行を図るなど、財政の健全化に努める。</a:t>
          </a: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22" name="テキスト ボックス 421"/>
        <xdr:cNvSpPr txBox="1"/>
      </xdr:nvSpPr>
      <xdr:spPr>
        <a:xfrm>
          <a:off x="11588115" y="17399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1626215" y="42862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24" name="テキスト ボックス 423"/>
        <xdr:cNvSpPr txBox="1"/>
      </xdr:nvSpPr>
      <xdr:spPr>
        <a:xfrm>
          <a:off x="10942955" y="4147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5" name="直線コネクタ 424"/>
        <xdr:cNvCxnSpPr/>
      </xdr:nvCxnSpPr>
      <xdr:spPr>
        <a:xfrm>
          <a:off x="11626215" y="38150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1365" cy="259080"/>
    <xdr:sp macro="" textlink="">
      <xdr:nvSpPr>
        <xdr:cNvPr id="426" name="テキスト ボックス 425"/>
        <xdr:cNvSpPr txBox="1"/>
      </xdr:nvSpPr>
      <xdr:spPr>
        <a:xfrm>
          <a:off x="10942955" y="367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7" name="直線コネクタ 426"/>
        <xdr:cNvCxnSpPr/>
      </xdr:nvCxnSpPr>
      <xdr:spPr>
        <a:xfrm>
          <a:off x="11626215" y="33439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1365" cy="258445"/>
    <xdr:sp macro="" textlink="">
      <xdr:nvSpPr>
        <xdr:cNvPr id="428" name="テキスト ボックス 427"/>
        <xdr:cNvSpPr txBox="1"/>
      </xdr:nvSpPr>
      <xdr:spPr>
        <a:xfrm>
          <a:off x="10942955" y="320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9" name="直線コネクタ 428"/>
        <xdr:cNvCxnSpPr/>
      </xdr:nvCxnSpPr>
      <xdr:spPr>
        <a:xfrm>
          <a:off x="11626215" y="28689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1365" cy="258445"/>
    <xdr:sp macro="" textlink="">
      <xdr:nvSpPr>
        <xdr:cNvPr id="430" name="テキスト ボックス 429"/>
        <xdr:cNvSpPr txBox="1"/>
      </xdr:nvSpPr>
      <xdr:spPr>
        <a:xfrm>
          <a:off x="10942955" y="2730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1" name="直線コネクタ 430"/>
        <xdr:cNvCxnSpPr/>
      </xdr:nvCxnSpPr>
      <xdr:spPr>
        <a:xfrm>
          <a:off x="11626215" y="23977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1365" cy="259080"/>
    <xdr:sp macro="" textlink="">
      <xdr:nvSpPr>
        <xdr:cNvPr id="432" name="テキスト ボックス 431"/>
        <xdr:cNvSpPr txBox="1"/>
      </xdr:nvSpPr>
      <xdr:spPr>
        <a:xfrm>
          <a:off x="10942955" y="2259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1626215" y="19265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1626215" y="192659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35" name="直線コネクタ 434"/>
        <xdr:cNvCxnSpPr/>
      </xdr:nvCxnSpPr>
      <xdr:spPr>
        <a:xfrm flipV="1">
          <a:off x="15423515" y="2397760"/>
          <a:ext cx="0" cy="1496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1365" cy="258445"/>
    <xdr:sp macro="" textlink="">
      <xdr:nvSpPr>
        <xdr:cNvPr id="436" name="将来負担の状況最小値テキスト"/>
        <xdr:cNvSpPr txBox="1"/>
      </xdr:nvSpPr>
      <xdr:spPr>
        <a:xfrm>
          <a:off x="15512415" y="3866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37" name="直線コネクタ 436"/>
        <xdr:cNvCxnSpPr/>
      </xdr:nvCxnSpPr>
      <xdr:spPr>
        <a:xfrm>
          <a:off x="15354300" y="38944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8" name="将来負担の状況最大値テキスト"/>
        <xdr:cNvSpPr txBox="1"/>
      </xdr:nvSpPr>
      <xdr:spPr>
        <a:xfrm>
          <a:off x="15512415" y="2148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9" name="直線コネクタ 438"/>
        <xdr:cNvCxnSpPr/>
      </xdr:nvCxnSpPr>
      <xdr:spPr>
        <a:xfrm>
          <a:off x="15354300" y="23977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118110</xdr:rowOff>
    </xdr:from>
    <xdr:to xmlns:xdr="http://schemas.openxmlformats.org/drawingml/2006/spreadsheetDrawing">
      <xdr:col>81</xdr:col>
      <xdr:colOff>44450</xdr:colOff>
      <xdr:row>17</xdr:row>
      <xdr:rowOff>74295</xdr:rowOff>
    </xdr:to>
    <xdr:cxnSp macro="">
      <xdr:nvCxnSpPr>
        <xdr:cNvPr id="440" name="直線コネクタ 439"/>
        <xdr:cNvCxnSpPr/>
      </xdr:nvCxnSpPr>
      <xdr:spPr>
        <a:xfrm flipV="1">
          <a:off x="14664055" y="2800350"/>
          <a:ext cx="75946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166370</xdr:rowOff>
    </xdr:from>
    <xdr:ext cx="761365" cy="258445"/>
    <xdr:sp macro="" textlink="">
      <xdr:nvSpPr>
        <xdr:cNvPr id="441" name="将来負担の状況平均値テキスト"/>
        <xdr:cNvSpPr txBox="1"/>
      </xdr:nvSpPr>
      <xdr:spPr>
        <a:xfrm>
          <a:off x="15512415" y="23456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189865</xdr:colOff>
      <xdr:row>14</xdr:row>
      <xdr:rowOff>149860</xdr:rowOff>
    </xdr:from>
    <xdr:to xmlns:xdr="http://schemas.openxmlformats.org/drawingml/2006/spreadsheetDrawing">
      <xdr:col>81</xdr:col>
      <xdr:colOff>95250</xdr:colOff>
      <xdr:row>15</xdr:row>
      <xdr:rowOff>80010</xdr:rowOff>
    </xdr:to>
    <xdr:sp macro="" textlink="">
      <xdr:nvSpPr>
        <xdr:cNvPr id="442" name="フローチャート: 判断 441"/>
        <xdr:cNvSpPr/>
      </xdr:nvSpPr>
      <xdr:spPr>
        <a:xfrm>
          <a:off x="15379065" y="24968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189865</xdr:colOff>
      <xdr:row>17</xdr:row>
      <xdr:rowOff>74295</xdr:rowOff>
    </xdr:from>
    <xdr:to xmlns:xdr="http://schemas.openxmlformats.org/drawingml/2006/spreadsheetDrawing">
      <xdr:col>77</xdr:col>
      <xdr:colOff>44450</xdr:colOff>
      <xdr:row>18</xdr:row>
      <xdr:rowOff>154305</xdr:rowOff>
    </xdr:to>
    <xdr:cxnSp macro="">
      <xdr:nvCxnSpPr>
        <xdr:cNvPr id="443" name="直線コネクタ 442"/>
        <xdr:cNvCxnSpPr/>
      </xdr:nvCxnSpPr>
      <xdr:spPr>
        <a:xfrm flipV="1">
          <a:off x="13860145" y="2924175"/>
          <a:ext cx="80391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189865</xdr:colOff>
      <xdr:row>15</xdr:row>
      <xdr:rowOff>50800</xdr:rowOff>
    </xdr:from>
    <xdr:to xmlns:xdr="http://schemas.openxmlformats.org/drawingml/2006/spreadsheetDrawing">
      <xdr:col>77</xdr:col>
      <xdr:colOff>95250</xdr:colOff>
      <xdr:row>15</xdr:row>
      <xdr:rowOff>152400</xdr:rowOff>
    </xdr:to>
    <xdr:sp macro="" textlink="">
      <xdr:nvSpPr>
        <xdr:cNvPr id="444" name="フローチャート: 判断 443"/>
        <xdr:cNvSpPr/>
      </xdr:nvSpPr>
      <xdr:spPr>
        <a:xfrm>
          <a:off x="14619605" y="2565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162560</xdr:rowOff>
    </xdr:from>
    <xdr:ext cx="736600" cy="258445"/>
    <xdr:sp macro="" textlink="">
      <xdr:nvSpPr>
        <xdr:cNvPr id="445" name="テキスト ボックス 444"/>
        <xdr:cNvSpPr txBox="1"/>
      </xdr:nvSpPr>
      <xdr:spPr>
        <a:xfrm>
          <a:off x="14322425" y="2341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154305</xdr:rowOff>
    </xdr:from>
    <xdr:to xmlns:xdr="http://schemas.openxmlformats.org/drawingml/2006/spreadsheetDrawing">
      <xdr:col>72</xdr:col>
      <xdr:colOff>189865</xdr:colOff>
      <xdr:row>19</xdr:row>
      <xdr:rowOff>71755</xdr:rowOff>
    </xdr:to>
    <xdr:cxnSp macro="">
      <xdr:nvCxnSpPr>
        <xdr:cNvPr id="446" name="直線コネクタ 445"/>
        <xdr:cNvCxnSpPr/>
      </xdr:nvCxnSpPr>
      <xdr:spPr>
        <a:xfrm flipV="1">
          <a:off x="13063220" y="3171825"/>
          <a:ext cx="7969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142240</xdr:rowOff>
    </xdr:from>
    <xdr:to xmlns:xdr="http://schemas.openxmlformats.org/drawingml/2006/spreadsheetDrawing">
      <xdr:col>73</xdr:col>
      <xdr:colOff>44450</xdr:colOff>
      <xdr:row>16</xdr:row>
      <xdr:rowOff>72390</xdr:rowOff>
    </xdr:to>
    <xdr:sp macro="" textlink="">
      <xdr:nvSpPr>
        <xdr:cNvPr id="447" name="フローチャート: 判断 446"/>
        <xdr:cNvSpPr/>
      </xdr:nvSpPr>
      <xdr:spPr>
        <a:xfrm>
          <a:off x="13822680" y="265684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82550</xdr:rowOff>
    </xdr:from>
    <xdr:ext cx="761365" cy="259080"/>
    <xdr:sp macro="" textlink="">
      <xdr:nvSpPr>
        <xdr:cNvPr id="448" name="テキスト ボックス 447"/>
        <xdr:cNvSpPr txBox="1"/>
      </xdr:nvSpPr>
      <xdr:spPr>
        <a:xfrm>
          <a:off x="13512165" y="242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71755</xdr:rowOff>
    </xdr:from>
    <xdr:to xmlns:xdr="http://schemas.openxmlformats.org/drawingml/2006/spreadsheetDrawing">
      <xdr:col>68</xdr:col>
      <xdr:colOff>152400</xdr:colOff>
      <xdr:row>19</xdr:row>
      <xdr:rowOff>107315</xdr:rowOff>
    </xdr:to>
    <xdr:cxnSp macro="">
      <xdr:nvCxnSpPr>
        <xdr:cNvPr id="449" name="直線コネクタ 448"/>
        <xdr:cNvCxnSpPr/>
      </xdr:nvCxnSpPr>
      <xdr:spPr>
        <a:xfrm flipV="1">
          <a:off x="12252960" y="3256915"/>
          <a:ext cx="8102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30480</xdr:rowOff>
    </xdr:from>
    <xdr:to xmlns:xdr="http://schemas.openxmlformats.org/drawingml/2006/spreadsheetDrawing">
      <xdr:col>68</xdr:col>
      <xdr:colOff>189865</xdr:colOff>
      <xdr:row>16</xdr:row>
      <xdr:rowOff>132080</xdr:rowOff>
    </xdr:to>
    <xdr:sp macro="" textlink="">
      <xdr:nvSpPr>
        <xdr:cNvPr id="450" name="フローチャート: 判断 449"/>
        <xdr:cNvSpPr/>
      </xdr:nvSpPr>
      <xdr:spPr>
        <a:xfrm>
          <a:off x="13012420" y="271272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14</xdr:row>
      <xdr:rowOff>142240</xdr:rowOff>
    </xdr:from>
    <xdr:ext cx="762000" cy="257810"/>
    <xdr:sp macro="" textlink="">
      <xdr:nvSpPr>
        <xdr:cNvPr id="451" name="テキスト ボックス 450"/>
        <xdr:cNvSpPr txBox="1"/>
      </xdr:nvSpPr>
      <xdr:spPr>
        <a:xfrm>
          <a:off x="12720955" y="2489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22860</xdr:rowOff>
    </xdr:from>
    <xdr:to xmlns:xdr="http://schemas.openxmlformats.org/drawingml/2006/spreadsheetDrawing">
      <xdr:col>64</xdr:col>
      <xdr:colOff>152400</xdr:colOff>
      <xdr:row>16</xdr:row>
      <xdr:rowOff>124460</xdr:rowOff>
    </xdr:to>
    <xdr:sp macro="" textlink="">
      <xdr:nvSpPr>
        <xdr:cNvPr id="452" name="フローチャート: 判断 451"/>
        <xdr:cNvSpPr/>
      </xdr:nvSpPr>
      <xdr:spPr>
        <a:xfrm>
          <a:off x="1220216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134620</xdr:rowOff>
    </xdr:from>
    <xdr:ext cx="762000" cy="259080"/>
    <xdr:sp macro="" textlink="">
      <xdr:nvSpPr>
        <xdr:cNvPr id="453" name="テキスト ボックス 452"/>
        <xdr:cNvSpPr txBox="1"/>
      </xdr:nvSpPr>
      <xdr:spPr>
        <a:xfrm>
          <a:off x="1191133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4" name="テキスト ボックス 453"/>
        <xdr:cNvSpPr txBox="1"/>
      </xdr:nvSpPr>
      <xdr:spPr>
        <a:xfrm>
          <a:off x="152273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5" name="テキスト ボックス 454"/>
        <xdr:cNvSpPr txBox="1"/>
      </xdr:nvSpPr>
      <xdr:spPr>
        <a:xfrm>
          <a:off x="1446784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189865</xdr:colOff>
      <xdr:row>25</xdr:row>
      <xdr:rowOff>92710</xdr:rowOff>
    </xdr:from>
    <xdr:ext cx="762000" cy="258445"/>
    <xdr:sp macro="" textlink="">
      <xdr:nvSpPr>
        <xdr:cNvPr id="456" name="テキスト ボックス 455"/>
        <xdr:cNvSpPr txBox="1"/>
      </xdr:nvSpPr>
      <xdr:spPr>
        <a:xfrm>
          <a:off x="13670280"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7" name="テキスト ボックス 456"/>
        <xdr:cNvSpPr txBox="1"/>
      </xdr:nvSpPr>
      <xdr:spPr>
        <a:xfrm>
          <a:off x="1286700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58" name="テキスト ボックス 457"/>
        <xdr:cNvSpPr txBox="1"/>
      </xdr:nvSpPr>
      <xdr:spPr>
        <a:xfrm>
          <a:off x="1205674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189865</xdr:colOff>
      <xdr:row>16</xdr:row>
      <xdr:rowOff>67310</xdr:rowOff>
    </xdr:from>
    <xdr:to xmlns:xdr="http://schemas.openxmlformats.org/drawingml/2006/spreadsheetDrawing">
      <xdr:col>81</xdr:col>
      <xdr:colOff>95250</xdr:colOff>
      <xdr:row>16</xdr:row>
      <xdr:rowOff>167640</xdr:rowOff>
    </xdr:to>
    <xdr:sp macro="" textlink="">
      <xdr:nvSpPr>
        <xdr:cNvPr id="459" name="楕円 458"/>
        <xdr:cNvSpPr/>
      </xdr:nvSpPr>
      <xdr:spPr>
        <a:xfrm>
          <a:off x="15379065" y="274955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39370</xdr:rowOff>
    </xdr:from>
    <xdr:ext cx="761365" cy="259080"/>
    <xdr:sp macro="" textlink="">
      <xdr:nvSpPr>
        <xdr:cNvPr id="460" name="将来負担の状況該当値テキスト"/>
        <xdr:cNvSpPr txBox="1"/>
      </xdr:nvSpPr>
      <xdr:spPr>
        <a:xfrm>
          <a:off x="15512415" y="272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189865</xdr:colOff>
      <xdr:row>17</xdr:row>
      <xdr:rowOff>23495</xdr:rowOff>
    </xdr:from>
    <xdr:to xmlns:xdr="http://schemas.openxmlformats.org/drawingml/2006/spreadsheetDrawing">
      <xdr:col>77</xdr:col>
      <xdr:colOff>95250</xdr:colOff>
      <xdr:row>17</xdr:row>
      <xdr:rowOff>125095</xdr:rowOff>
    </xdr:to>
    <xdr:sp macro="" textlink="">
      <xdr:nvSpPr>
        <xdr:cNvPr id="461" name="楕円 460"/>
        <xdr:cNvSpPr/>
      </xdr:nvSpPr>
      <xdr:spPr>
        <a:xfrm>
          <a:off x="14619605" y="2873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109855</xdr:rowOff>
    </xdr:from>
    <xdr:ext cx="736600" cy="258445"/>
    <xdr:sp macro="" textlink="">
      <xdr:nvSpPr>
        <xdr:cNvPr id="462" name="テキスト ボックス 461"/>
        <xdr:cNvSpPr txBox="1"/>
      </xdr:nvSpPr>
      <xdr:spPr>
        <a:xfrm>
          <a:off x="14322425" y="295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103505</xdr:rowOff>
    </xdr:from>
    <xdr:to xmlns:xdr="http://schemas.openxmlformats.org/drawingml/2006/spreadsheetDrawing">
      <xdr:col>73</xdr:col>
      <xdr:colOff>44450</xdr:colOff>
      <xdr:row>19</xdr:row>
      <xdr:rowOff>33655</xdr:rowOff>
    </xdr:to>
    <xdr:sp macro="" textlink="">
      <xdr:nvSpPr>
        <xdr:cNvPr id="463" name="楕円 462"/>
        <xdr:cNvSpPr/>
      </xdr:nvSpPr>
      <xdr:spPr>
        <a:xfrm>
          <a:off x="13822680" y="312102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18415</xdr:rowOff>
    </xdr:from>
    <xdr:ext cx="761365" cy="258445"/>
    <xdr:sp macro="" textlink="">
      <xdr:nvSpPr>
        <xdr:cNvPr id="464" name="テキスト ボックス 463"/>
        <xdr:cNvSpPr txBox="1"/>
      </xdr:nvSpPr>
      <xdr:spPr>
        <a:xfrm>
          <a:off x="13512165" y="3203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20955</xdr:rowOff>
    </xdr:from>
    <xdr:to xmlns:xdr="http://schemas.openxmlformats.org/drawingml/2006/spreadsheetDrawing">
      <xdr:col>68</xdr:col>
      <xdr:colOff>189865</xdr:colOff>
      <xdr:row>19</xdr:row>
      <xdr:rowOff>122555</xdr:rowOff>
    </xdr:to>
    <xdr:sp macro="" textlink="">
      <xdr:nvSpPr>
        <xdr:cNvPr id="465" name="楕円 464"/>
        <xdr:cNvSpPr/>
      </xdr:nvSpPr>
      <xdr:spPr>
        <a:xfrm>
          <a:off x="13012420" y="3206115"/>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189865</xdr:colOff>
      <xdr:row>19</xdr:row>
      <xdr:rowOff>107315</xdr:rowOff>
    </xdr:from>
    <xdr:ext cx="762000" cy="258445"/>
    <xdr:sp macro="" textlink="">
      <xdr:nvSpPr>
        <xdr:cNvPr id="466" name="テキスト ボックス 465"/>
        <xdr:cNvSpPr txBox="1"/>
      </xdr:nvSpPr>
      <xdr:spPr>
        <a:xfrm>
          <a:off x="12720955" y="329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56515</xdr:rowOff>
    </xdr:from>
    <xdr:to xmlns:xdr="http://schemas.openxmlformats.org/drawingml/2006/spreadsheetDrawing">
      <xdr:col>64</xdr:col>
      <xdr:colOff>152400</xdr:colOff>
      <xdr:row>19</xdr:row>
      <xdr:rowOff>158750</xdr:rowOff>
    </xdr:to>
    <xdr:sp macro="" textlink="">
      <xdr:nvSpPr>
        <xdr:cNvPr id="467" name="楕円 466"/>
        <xdr:cNvSpPr/>
      </xdr:nvSpPr>
      <xdr:spPr>
        <a:xfrm>
          <a:off x="12202160" y="3241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142875</xdr:rowOff>
    </xdr:from>
    <xdr:ext cx="762000" cy="258445"/>
    <xdr:sp macro="" textlink="">
      <xdr:nvSpPr>
        <xdr:cNvPr id="468" name="テキスト ボックス 467"/>
        <xdr:cNvSpPr txBox="1"/>
      </xdr:nvSpPr>
      <xdr:spPr>
        <a:xfrm>
          <a:off x="11911330" y="332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57986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24400" y="186690"/>
          <a:ext cx="3575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449800" y="212090"/>
          <a:ext cx="3530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182245</xdr:colOff>
      <xdr:row>4</xdr:row>
      <xdr:rowOff>0</xdr:rowOff>
    </xdr:to>
    <xdr:sp macro="" textlink="">
      <xdr:nvSpPr>
        <xdr:cNvPr id="5" name="正方形/長方形 4"/>
        <xdr:cNvSpPr/>
      </xdr:nvSpPr>
      <xdr:spPr>
        <a:xfrm>
          <a:off x="17475200" y="237490"/>
          <a:ext cx="34829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北海道登別市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879320" y="186690"/>
          <a:ext cx="2429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04720" y="212090"/>
          <a:ext cx="2385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30120" y="237490"/>
          <a:ext cx="2327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10058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8660" y="1493520"/>
          <a:ext cx="878078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17880" y="1521460"/>
          <a:ext cx="12725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26920" y="1521460"/>
          <a:ext cx="1163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45,226
45,010
212.21
24,985,416
24,201,212
738,644
11,981,111
21,133,949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53740" y="152146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35500" y="1515110"/>
          <a:ext cx="18542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489700" y="1515110"/>
          <a:ext cx="11633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42.5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698740" y="1515110"/>
          <a:ext cx="58166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35500" y="2359660"/>
          <a:ext cx="18542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53200" y="2359660"/>
          <a:ext cx="310896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41840" y="1493520"/>
          <a:ext cx="129286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866630" y="155321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866630" y="1816735"/>
          <a:ext cx="11633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866630" y="2138680"/>
          <a:ext cx="116332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25660" y="164211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60585" y="159131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60585" y="18503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0503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25660" y="211328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0503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9725660" y="248729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64516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4516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4516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64516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182245</xdr:colOff>
      <xdr:row>29</xdr:row>
      <xdr:rowOff>44450</xdr:rowOff>
    </xdr:to>
    <xdr:sp macro="" textlink="">
      <xdr:nvSpPr>
        <xdr:cNvPr id="34" name="正方形/長方形 33"/>
        <xdr:cNvSpPr/>
      </xdr:nvSpPr>
      <xdr:spPr>
        <a:xfrm>
          <a:off x="708660" y="4596130"/>
          <a:ext cx="421195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182245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20615" y="465963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20615" y="484632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64300" y="46596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64300" y="48463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34960" y="46596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34960" y="48463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44</xdr:row>
      <xdr:rowOff>12700</xdr:rowOff>
    </xdr:to>
    <xdr:sp macro="" textlink="">
      <xdr:nvSpPr>
        <xdr:cNvPr id="41" name="正方形/長方形 40"/>
        <xdr:cNvSpPr/>
      </xdr:nvSpPr>
      <xdr:spPr>
        <a:xfrm>
          <a:off x="708660" y="5156200"/>
          <a:ext cx="4211955"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17160" y="5156200"/>
          <a:ext cx="48539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182245</xdr:colOff>
      <xdr:row>32</xdr:row>
      <xdr:rowOff>38100</xdr:rowOff>
    </xdr:to>
    <xdr:sp macro="" textlink="">
      <xdr:nvSpPr>
        <xdr:cNvPr id="43" name="正方形/長方形 42"/>
        <xdr:cNvSpPr/>
      </xdr:nvSpPr>
      <xdr:spPr>
        <a:xfrm>
          <a:off x="5280660" y="5156200"/>
          <a:ext cx="3467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00980" y="54660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人件費に係る経常収支比率は、概ね横ばいで推移しており、令和４年度は前年度から０．９ポイント悪化し、依然類似団体平均を上回る状況にある。</a:t>
          </a:r>
        </a:p>
        <a:p>
          <a:r>
            <a:rPr kumimoji="1" lang="ja-JP" altLang="en-US" sz="1300">
              <a:latin typeface="ＭＳ Ｐゴシック"/>
              <a:ea typeface="ＭＳ Ｐゴシック"/>
            </a:rPr>
            <a:t>　人口１，０００人あたり職員数では、類似団体平均を下回っており、さらなる人件費の削減は難しい状況であることから、今後も同様の傾向が見られると推測される。</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67056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182245</xdr:colOff>
      <xdr:row>44</xdr:row>
      <xdr:rowOff>12700</xdr:rowOff>
    </xdr:to>
    <xdr:cxnSp macro="">
      <xdr:nvCxnSpPr>
        <xdr:cNvPr id="46" name="直線コネクタ 45"/>
        <xdr:cNvCxnSpPr/>
      </xdr:nvCxnSpPr>
      <xdr:spPr>
        <a:xfrm>
          <a:off x="708660" y="738886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3622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182245</xdr:colOff>
      <xdr:row>41</xdr:row>
      <xdr:rowOff>69850</xdr:rowOff>
    </xdr:to>
    <xdr:cxnSp macro="">
      <xdr:nvCxnSpPr>
        <xdr:cNvPr id="48" name="直線コネクタ 47"/>
        <xdr:cNvCxnSpPr/>
      </xdr:nvCxnSpPr>
      <xdr:spPr>
        <a:xfrm>
          <a:off x="708660" y="694309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9080"/>
    <xdr:sp macro="" textlink="">
      <xdr:nvSpPr>
        <xdr:cNvPr id="49" name="テキスト ボックス 48"/>
        <xdr:cNvSpPr txBox="1"/>
      </xdr:nvSpPr>
      <xdr:spPr>
        <a:xfrm>
          <a:off x="236220" y="6804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182245</xdr:colOff>
      <xdr:row>38</xdr:row>
      <xdr:rowOff>127000</xdr:rowOff>
    </xdr:to>
    <xdr:cxnSp macro="">
      <xdr:nvCxnSpPr>
        <xdr:cNvPr id="50" name="直線コネクタ 49"/>
        <xdr:cNvCxnSpPr/>
      </xdr:nvCxnSpPr>
      <xdr:spPr>
        <a:xfrm>
          <a:off x="708660" y="649732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9080"/>
    <xdr:sp macro="" textlink="">
      <xdr:nvSpPr>
        <xdr:cNvPr id="51" name="テキスト ボックス 50"/>
        <xdr:cNvSpPr txBox="1"/>
      </xdr:nvSpPr>
      <xdr:spPr>
        <a:xfrm>
          <a:off x="236220" y="63588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182245</xdr:colOff>
      <xdr:row>36</xdr:row>
      <xdr:rowOff>12700</xdr:rowOff>
    </xdr:to>
    <xdr:cxnSp macro="">
      <xdr:nvCxnSpPr>
        <xdr:cNvPr id="52" name="直線コネクタ 51"/>
        <xdr:cNvCxnSpPr/>
      </xdr:nvCxnSpPr>
      <xdr:spPr>
        <a:xfrm>
          <a:off x="708660" y="604774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9080"/>
    <xdr:sp macro="" textlink="">
      <xdr:nvSpPr>
        <xdr:cNvPr id="53" name="テキスト ボックス 52"/>
        <xdr:cNvSpPr txBox="1"/>
      </xdr:nvSpPr>
      <xdr:spPr>
        <a:xfrm>
          <a:off x="236220" y="5909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182245</xdr:colOff>
      <xdr:row>33</xdr:row>
      <xdr:rowOff>69850</xdr:rowOff>
    </xdr:to>
    <xdr:cxnSp macro="">
      <xdr:nvCxnSpPr>
        <xdr:cNvPr id="54" name="直線コネクタ 53"/>
        <xdr:cNvCxnSpPr/>
      </xdr:nvCxnSpPr>
      <xdr:spPr>
        <a:xfrm>
          <a:off x="708660" y="560197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9080"/>
    <xdr:sp macro="" textlink="">
      <xdr:nvSpPr>
        <xdr:cNvPr id="55" name="テキスト ボックス 54"/>
        <xdr:cNvSpPr txBox="1"/>
      </xdr:nvSpPr>
      <xdr:spPr>
        <a:xfrm>
          <a:off x="236220" y="54635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30</xdr:row>
      <xdr:rowOff>127000</xdr:rowOff>
    </xdr:to>
    <xdr:cxnSp macro="">
      <xdr:nvCxnSpPr>
        <xdr:cNvPr id="56" name="直線コネクタ 55"/>
        <xdr:cNvCxnSpPr/>
      </xdr:nvCxnSpPr>
      <xdr:spPr>
        <a:xfrm>
          <a:off x="708660" y="51562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7" name="テキスト ボックス 56"/>
        <xdr:cNvSpPr txBox="1"/>
      </xdr:nvSpPr>
      <xdr:spPr>
        <a:xfrm>
          <a:off x="23622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44</xdr:row>
      <xdr:rowOff>12700</xdr:rowOff>
    </xdr:to>
    <xdr:sp macro="" textlink="">
      <xdr:nvSpPr>
        <xdr:cNvPr id="58" name="人件費グラフ枠"/>
        <xdr:cNvSpPr/>
      </xdr:nvSpPr>
      <xdr:spPr>
        <a:xfrm>
          <a:off x="708660" y="5156200"/>
          <a:ext cx="4211955"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158750</xdr:rowOff>
    </xdr:from>
    <xdr:to xmlns:xdr="http://schemas.openxmlformats.org/drawingml/2006/spreadsheetDrawing">
      <xdr:col>24</xdr:col>
      <xdr:colOff>25400</xdr:colOff>
      <xdr:row>40</xdr:row>
      <xdr:rowOff>99695</xdr:rowOff>
    </xdr:to>
    <xdr:cxnSp macro="">
      <xdr:nvCxnSpPr>
        <xdr:cNvPr id="59" name="直線コネクタ 58"/>
        <xdr:cNvCxnSpPr/>
      </xdr:nvCxnSpPr>
      <xdr:spPr>
        <a:xfrm flipV="1">
          <a:off x="4399280" y="5858510"/>
          <a:ext cx="0" cy="946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71755</xdr:rowOff>
    </xdr:from>
    <xdr:ext cx="762000" cy="258445"/>
    <xdr:sp macro="" textlink="">
      <xdr:nvSpPr>
        <xdr:cNvPr id="60" name="人件費最小値テキスト"/>
        <xdr:cNvSpPr txBox="1"/>
      </xdr:nvSpPr>
      <xdr:spPr>
        <a:xfrm>
          <a:off x="4488180" y="6777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99695</xdr:rowOff>
    </xdr:from>
    <xdr:to xmlns:xdr="http://schemas.openxmlformats.org/drawingml/2006/spreadsheetDrawing">
      <xdr:col>24</xdr:col>
      <xdr:colOff>114300</xdr:colOff>
      <xdr:row>40</xdr:row>
      <xdr:rowOff>99695</xdr:rowOff>
    </xdr:to>
    <xdr:cxnSp macro="">
      <xdr:nvCxnSpPr>
        <xdr:cNvPr id="61" name="直線コネクタ 60"/>
        <xdr:cNvCxnSpPr/>
      </xdr:nvCxnSpPr>
      <xdr:spPr>
        <a:xfrm>
          <a:off x="4328160" y="68052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73660</xdr:rowOff>
    </xdr:from>
    <xdr:ext cx="762000" cy="258445"/>
    <xdr:sp macro="" textlink="">
      <xdr:nvSpPr>
        <xdr:cNvPr id="62" name="人件費最大値テキスト"/>
        <xdr:cNvSpPr txBox="1"/>
      </xdr:nvSpPr>
      <xdr:spPr>
        <a:xfrm>
          <a:off x="4488180" y="560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158750</xdr:rowOff>
    </xdr:from>
    <xdr:to xmlns:xdr="http://schemas.openxmlformats.org/drawingml/2006/spreadsheetDrawing">
      <xdr:col>24</xdr:col>
      <xdr:colOff>114300</xdr:colOff>
      <xdr:row>34</xdr:row>
      <xdr:rowOff>158750</xdr:rowOff>
    </xdr:to>
    <xdr:cxnSp macro="">
      <xdr:nvCxnSpPr>
        <xdr:cNvPr id="63" name="直線コネクタ 62"/>
        <xdr:cNvCxnSpPr/>
      </xdr:nvCxnSpPr>
      <xdr:spPr>
        <a:xfrm>
          <a:off x="4328160" y="58585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37</xdr:row>
      <xdr:rowOff>69850</xdr:rowOff>
    </xdr:from>
    <xdr:to xmlns:xdr="http://schemas.openxmlformats.org/drawingml/2006/spreadsheetDrawing">
      <xdr:col>24</xdr:col>
      <xdr:colOff>25400</xdr:colOff>
      <xdr:row>37</xdr:row>
      <xdr:rowOff>111125</xdr:rowOff>
    </xdr:to>
    <xdr:cxnSp macro="">
      <xdr:nvCxnSpPr>
        <xdr:cNvPr id="64" name="直線コネクタ 63"/>
        <xdr:cNvCxnSpPr/>
      </xdr:nvCxnSpPr>
      <xdr:spPr>
        <a:xfrm>
          <a:off x="3644900" y="6272530"/>
          <a:ext cx="7543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167640</xdr:rowOff>
    </xdr:from>
    <xdr:ext cx="762000" cy="259080"/>
    <xdr:sp macro="" textlink="">
      <xdr:nvSpPr>
        <xdr:cNvPr id="65" name="人件費平均値テキスト"/>
        <xdr:cNvSpPr txBox="1"/>
      </xdr:nvSpPr>
      <xdr:spPr>
        <a:xfrm>
          <a:off x="4488180" y="6035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84455</xdr:rowOff>
    </xdr:to>
    <xdr:sp macro="" textlink="">
      <xdr:nvSpPr>
        <xdr:cNvPr id="66" name="フローチャート: 判断 65"/>
        <xdr:cNvSpPr/>
      </xdr:nvSpPr>
      <xdr:spPr>
        <a:xfrm>
          <a:off x="4366260" y="6188710"/>
          <a:ext cx="838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182245</xdr:colOff>
      <xdr:row>37</xdr:row>
      <xdr:rowOff>161290</xdr:rowOff>
    </xdr:to>
    <xdr:cxnSp macro="">
      <xdr:nvCxnSpPr>
        <xdr:cNvPr id="67" name="直線コネクタ 66"/>
        <xdr:cNvCxnSpPr/>
      </xdr:nvCxnSpPr>
      <xdr:spPr>
        <a:xfrm flipV="1">
          <a:off x="2832100" y="6272530"/>
          <a:ext cx="8128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68" name="フローチャート: 判断 67"/>
        <xdr:cNvSpPr/>
      </xdr:nvSpPr>
      <xdr:spPr>
        <a:xfrm>
          <a:off x="3599180" y="615696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36600" cy="259080"/>
    <xdr:sp macro="" textlink="">
      <xdr:nvSpPr>
        <xdr:cNvPr id="69" name="テキスト ボックス 68"/>
        <xdr:cNvSpPr txBox="1"/>
      </xdr:nvSpPr>
      <xdr:spPr>
        <a:xfrm>
          <a:off x="3286760" y="592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115570</xdr:rowOff>
    </xdr:from>
    <xdr:to xmlns:xdr="http://schemas.openxmlformats.org/drawingml/2006/spreadsheetDrawing">
      <xdr:col>15</xdr:col>
      <xdr:colOff>98425</xdr:colOff>
      <xdr:row>37</xdr:row>
      <xdr:rowOff>161290</xdr:rowOff>
    </xdr:to>
    <xdr:cxnSp macro="">
      <xdr:nvCxnSpPr>
        <xdr:cNvPr id="70" name="直線コネクタ 69"/>
        <xdr:cNvCxnSpPr/>
      </xdr:nvCxnSpPr>
      <xdr:spPr>
        <a:xfrm>
          <a:off x="2014220" y="631825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71" name="フローチャート: 判断 70"/>
        <xdr:cNvSpPr/>
      </xdr:nvSpPr>
      <xdr:spPr>
        <a:xfrm>
          <a:off x="27813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130810</xdr:rowOff>
    </xdr:from>
    <xdr:ext cx="761365" cy="259080"/>
    <xdr:sp macro="" textlink="">
      <xdr:nvSpPr>
        <xdr:cNvPr id="72" name="テキスト ボックス 71"/>
        <xdr:cNvSpPr txBox="1"/>
      </xdr:nvSpPr>
      <xdr:spPr>
        <a:xfrm>
          <a:off x="2486660" y="5998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115570</xdr:rowOff>
    </xdr:from>
    <xdr:to xmlns:xdr="http://schemas.openxmlformats.org/drawingml/2006/spreadsheetDrawing">
      <xdr:col>11</xdr:col>
      <xdr:colOff>9525</xdr:colOff>
      <xdr:row>37</xdr:row>
      <xdr:rowOff>156845</xdr:rowOff>
    </xdr:to>
    <xdr:cxnSp macro="">
      <xdr:nvCxnSpPr>
        <xdr:cNvPr id="73" name="直線コネクタ 72"/>
        <xdr:cNvCxnSpPr/>
      </xdr:nvCxnSpPr>
      <xdr:spPr>
        <a:xfrm flipV="1">
          <a:off x="1214120" y="6318250"/>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163195</xdr:rowOff>
    </xdr:from>
    <xdr:to xmlns:xdr="http://schemas.openxmlformats.org/drawingml/2006/spreadsheetDrawing">
      <xdr:col>11</xdr:col>
      <xdr:colOff>60325</xdr:colOff>
      <xdr:row>37</xdr:row>
      <xdr:rowOff>93345</xdr:rowOff>
    </xdr:to>
    <xdr:sp macro="" textlink="">
      <xdr:nvSpPr>
        <xdr:cNvPr id="74" name="フローチャート: 判断 73"/>
        <xdr:cNvSpPr/>
      </xdr:nvSpPr>
      <xdr:spPr>
        <a:xfrm>
          <a:off x="1981200" y="619823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103505</xdr:rowOff>
    </xdr:from>
    <xdr:ext cx="761365" cy="258445"/>
    <xdr:sp macro="" textlink="">
      <xdr:nvSpPr>
        <xdr:cNvPr id="75" name="テキスト ボックス 74"/>
        <xdr:cNvSpPr txBox="1"/>
      </xdr:nvSpPr>
      <xdr:spPr>
        <a:xfrm>
          <a:off x="1668780" y="5970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102870</xdr:rowOff>
    </xdr:to>
    <xdr:sp macro="" textlink="">
      <xdr:nvSpPr>
        <xdr:cNvPr id="76" name="フローチャート: 判断 75"/>
        <xdr:cNvSpPr/>
      </xdr:nvSpPr>
      <xdr:spPr>
        <a:xfrm>
          <a:off x="1163320" y="6203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112395</xdr:rowOff>
    </xdr:from>
    <xdr:ext cx="761365" cy="259080"/>
    <xdr:sp macro="" textlink="">
      <xdr:nvSpPr>
        <xdr:cNvPr id="77" name="テキスト ボックス 76"/>
        <xdr:cNvSpPr txBox="1"/>
      </xdr:nvSpPr>
      <xdr:spPr>
        <a:xfrm>
          <a:off x="868680" y="5979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78" name="テキスト ボックス 77"/>
        <xdr:cNvSpPr txBox="1"/>
      </xdr:nvSpPr>
      <xdr:spPr>
        <a:xfrm>
          <a:off x="42011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8445"/>
    <xdr:sp macro="" textlink="">
      <xdr:nvSpPr>
        <xdr:cNvPr id="79" name="テキスト ボックス 78"/>
        <xdr:cNvSpPr txBox="1"/>
      </xdr:nvSpPr>
      <xdr:spPr>
        <a:xfrm>
          <a:off x="34518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8445"/>
    <xdr:sp macro="" textlink="">
      <xdr:nvSpPr>
        <xdr:cNvPr id="80" name="テキスト ボックス 79"/>
        <xdr:cNvSpPr txBox="1"/>
      </xdr:nvSpPr>
      <xdr:spPr>
        <a:xfrm>
          <a:off x="263398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44</xdr:row>
      <xdr:rowOff>10160</xdr:rowOff>
    </xdr:from>
    <xdr:ext cx="762000" cy="258445"/>
    <xdr:sp macro="" textlink="">
      <xdr:nvSpPr>
        <xdr:cNvPr id="81" name="テキスト ボックス 80"/>
        <xdr:cNvSpPr txBox="1"/>
      </xdr:nvSpPr>
      <xdr:spPr>
        <a:xfrm>
          <a:off x="182245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2" name="テキスト ボックス 81"/>
        <xdr:cNvSpPr txBox="1"/>
      </xdr:nvSpPr>
      <xdr:spPr>
        <a:xfrm>
          <a:off x="10160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60325</xdr:rowOff>
    </xdr:from>
    <xdr:to xmlns:xdr="http://schemas.openxmlformats.org/drawingml/2006/spreadsheetDrawing">
      <xdr:col>24</xdr:col>
      <xdr:colOff>76200</xdr:colOff>
      <xdr:row>37</xdr:row>
      <xdr:rowOff>161925</xdr:rowOff>
    </xdr:to>
    <xdr:sp macro="" textlink="">
      <xdr:nvSpPr>
        <xdr:cNvPr id="83" name="楕円 82"/>
        <xdr:cNvSpPr/>
      </xdr:nvSpPr>
      <xdr:spPr>
        <a:xfrm>
          <a:off x="4366260" y="62630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32385</xdr:rowOff>
    </xdr:from>
    <xdr:ext cx="762000" cy="258445"/>
    <xdr:sp macro="" textlink="">
      <xdr:nvSpPr>
        <xdr:cNvPr id="84" name="人件費該当値テキスト"/>
        <xdr:cNvSpPr txBox="1"/>
      </xdr:nvSpPr>
      <xdr:spPr>
        <a:xfrm>
          <a:off x="4488180" y="6235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5" name="楕円 84"/>
        <xdr:cNvSpPr/>
      </xdr:nvSpPr>
      <xdr:spPr>
        <a:xfrm>
          <a:off x="3599180" y="62217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36600" cy="258445"/>
    <xdr:sp macro="" textlink="">
      <xdr:nvSpPr>
        <xdr:cNvPr id="86" name="テキスト ボックス 85"/>
        <xdr:cNvSpPr txBox="1"/>
      </xdr:nvSpPr>
      <xdr:spPr>
        <a:xfrm>
          <a:off x="3286760" y="6308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110490</xdr:rowOff>
    </xdr:from>
    <xdr:to xmlns:xdr="http://schemas.openxmlformats.org/drawingml/2006/spreadsheetDrawing">
      <xdr:col>15</xdr:col>
      <xdr:colOff>149225</xdr:colOff>
      <xdr:row>38</xdr:row>
      <xdr:rowOff>40640</xdr:rowOff>
    </xdr:to>
    <xdr:sp macro="" textlink="">
      <xdr:nvSpPr>
        <xdr:cNvPr id="87" name="楕円 86"/>
        <xdr:cNvSpPr/>
      </xdr:nvSpPr>
      <xdr:spPr>
        <a:xfrm>
          <a:off x="2781300" y="631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25400</xdr:rowOff>
    </xdr:from>
    <xdr:ext cx="761365" cy="259080"/>
    <xdr:sp macro="" textlink="">
      <xdr:nvSpPr>
        <xdr:cNvPr id="88" name="テキスト ボックス 87"/>
        <xdr:cNvSpPr txBox="1"/>
      </xdr:nvSpPr>
      <xdr:spPr>
        <a:xfrm>
          <a:off x="2486660" y="6395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89" name="楕円 88"/>
        <xdr:cNvSpPr/>
      </xdr:nvSpPr>
      <xdr:spPr>
        <a:xfrm>
          <a:off x="1981200" y="626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151130</xdr:rowOff>
    </xdr:from>
    <xdr:ext cx="761365" cy="259080"/>
    <xdr:sp macro="" textlink="">
      <xdr:nvSpPr>
        <xdr:cNvPr id="90" name="テキスト ボックス 89"/>
        <xdr:cNvSpPr txBox="1"/>
      </xdr:nvSpPr>
      <xdr:spPr>
        <a:xfrm>
          <a:off x="1668780" y="635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106045</xdr:rowOff>
    </xdr:from>
    <xdr:to xmlns:xdr="http://schemas.openxmlformats.org/drawingml/2006/spreadsheetDrawing">
      <xdr:col>6</xdr:col>
      <xdr:colOff>171450</xdr:colOff>
      <xdr:row>38</xdr:row>
      <xdr:rowOff>36195</xdr:rowOff>
    </xdr:to>
    <xdr:sp macro="" textlink="">
      <xdr:nvSpPr>
        <xdr:cNvPr id="91" name="楕円 90"/>
        <xdr:cNvSpPr/>
      </xdr:nvSpPr>
      <xdr:spPr>
        <a:xfrm>
          <a:off x="1163320" y="6308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20955</xdr:rowOff>
    </xdr:from>
    <xdr:ext cx="761365" cy="259080"/>
    <xdr:sp macro="" textlink="">
      <xdr:nvSpPr>
        <xdr:cNvPr id="92" name="テキスト ボックス 91"/>
        <xdr:cNvSpPr txBox="1"/>
      </xdr:nvSpPr>
      <xdr:spPr>
        <a:xfrm>
          <a:off x="868680" y="6391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43640" y="1243330"/>
          <a:ext cx="42138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570200" y="13068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570200" y="14935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17060" y="13068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17060" y="14935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587720" y="13068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587720" y="14935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43640" y="1803400"/>
          <a:ext cx="42138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855315" y="1803400"/>
          <a:ext cx="48685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15640" y="1803400"/>
          <a:ext cx="34721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5953740" y="21132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人件費に係る経常収支比率は、令和４年度は物価高騰の影響で増となり前年度から０．９ポイント悪化し、依然類似団体平均を上回る状況にある。</a:t>
          </a:r>
        </a:p>
        <a:p>
          <a:r>
            <a:rPr kumimoji="1" lang="ja-JP" altLang="en-US" sz="1300">
              <a:latin typeface="ＭＳ Ｐゴシック"/>
              <a:ea typeface="ＭＳ Ｐゴシック"/>
            </a:rPr>
            <a:t>　今後においても、事務経費やランニングコストなど歳出の抑制を図り、比率低下に努める。</a:t>
          </a:r>
        </a:p>
      </xdr:txBody>
    </xdr:sp>
    <xdr:clientData/>
  </xdr:twoCellAnchor>
  <xdr:oneCellAnchor>
    <xdr:from xmlns:xdr="http://schemas.openxmlformats.org/drawingml/2006/spreadsheetDrawing">
      <xdr:col>62</xdr:col>
      <xdr:colOff>6350</xdr:colOff>
      <xdr:row>9</xdr:row>
      <xdr:rowOff>107950</xdr:rowOff>
    </xdr:from>
    <xdr:ext cx="298450" cy="224790"/>
    <xdr:sp macro="" textlink="">
      <xdr:nvSpPr>
        <xdr:cNvPr id="104" name="テキスト ボックス 103"/>
        <xdr:cNvSpPr txBox="1"/>
      </xdr:nvSpPr>
      <xdr:spPr>
        <a:xfrm>
          <a:off x="11305540" y="16167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43640" y="40360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6" name="テキスト ボックス 105"/>
        <xdr:cNvSpPr txBox="1"/>
      </xdr:nvSpPr>
      <xdr:spPr>
        <a:xfrm>
          <a:off x="1088898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1343640" y="36664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088898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1343640" y="3293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088898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1343640" y="29197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9080"/>
    <xdr:sp macro="" textlink="">
      <xdr:nvSpPr>
        <xdr:cNvPr id="112" name="テキスト ボックス 111"/>
        <xdr:cNvSpPr txBox="1"/>
      </xdr:nvSpPr>
      <xdr:spPr>
        <a:xfrm>
          <a:off x="1088898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1343640" y="25463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088898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1343640" y="21767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088898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43640" y="18034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18" name="テキスト ボックス 117"/>
        <xdr:cNvSpPr txBox="1"/>
      </xdr:nvSpPr>
      <xdr:spPr>
        <a:xfrm>
          <a:off x="1088898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343640" y="1803400"/>
          <a:ext cx="42138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28575</xdr:rowOff>
    </xdr:from>
    <xdr:to xmlns:xdr="http://schemas.openxmlformats.org/drawingml/2006/spreadsheetDrawing">
      <xdr:col>82</xdr:col>
      <xdr:colOff>107950</xdr:colOff>
      <xdr:row>21</xdr:row>
      <xdr:rowOff>24130</xdr:rowOff>
    </xdr:to>
    <xdr:cxnSp macro="">
      <xdr:nvCxnSpPr>
        <xdr:cNvPr id="120" name="直線コネクタ 119"/>
        <xdr:cNvCxnSpPr/>
      </xdr:nvCxnSpPr>
      <xdr:spPr>
        <a:xfrm flipV="1">
          <a:off x="15052040" y="237553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20</xdr:row>
      <xdr:rowOff>167640</xdr:rowOff>
    </xdr:from>
    <xdr:ext cx="762000" cy="259080"/>
    <xdr:sp macro="" textlink="">
      <xdr:nvSpPr>
        <xdr:cNvPr id="121" name="物件費最小値テキスト"/>
        <xdr:cNvSpPr txBox="1"/>
      </xdr:nvSpPr>
      <xdr:spPr>
        <a:xfrm>
          <a:off x="15126335" y="352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24130</xdr:rowOff>
    </xdr:from>
    <xdr:to xmlns:xdr="http://schemas.openxmlformats.org/drawingml/2006/spreadsheetDrawing">
      <xdr:col>82</xdr:col>
      <xdr:colOff>182245</xdr:colOff>
      <xdr:row>21</xdr:row>
      <xdr:rowOff>24130</xdr:rowOff>
    </xdr:to>
    <xdr:cxnSp macro="">
      <xdr:nvCxnSpPr>
        <xdr:cNvPr id="122" name="直線コネクタ 121"/>
        <xdr:cNvCxnSpPr/>
      </xdr:nvCxnSpPr>
      <xdr:spPr>
        <a:xfrm>
          <a:off x="14963140" y="35445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12</xdr:row>
      <xdr:rowOff>114300</xdr:rowOff>
    </xdr:from>
    <xdr:ext cx="762000" cy="259080"/>
    <xdr:sp macro="" textlink="">
      <xdr:nvSpPr>
        <xdr:cNvPr id="123" name="物件費最大値テキスト"/>
        <xdr:cNvSpPr txBox="1"/>
      </xdr:nvSpPr>
      <xdr:spPr>
        <a:xfrm>
          <a:off x="15126335" y="212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28575</xdr:rowOff>
    </xdr:from>
    <xdr:to xmlns:xdr="http://schemas.openxmlformats.org/drawingml/2006/spreadsheetDrawing">
      <xdr:col>82</xdr:col>
      <xdr:colOff>182245</xdr:colOff>
      <xdr:row>14</xdr:row>
      <xdr:rowOff>28575</xdr:rowOff>
    </xdr:to>
    <xdr:cxnSp macro="">
      <xdr:nvCxnSpPr>
        <xdr:cNvPr id="124" name="直線コネクタ 123"/>
        <xdr:cNvCxnSpPr/>
      </xdr:nvCxnSpPr>
      <xdr:spPr>
        <a:xfrm>
          <a:off x="14963140" y="237553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127000</xdr:rowOff>
    </xdr:from>
    <xdr:to xmlns:xdr="http://schemas.openxmlformats.org/drawingml/2006/spreadsheetDrawing">
      <xdr:col>82</xdr:col>
      <xdr:colOff>107950</xdr:colOff>
      <xdr:row>17</xdr:row>
      <xdr:rowOff>24130</xdr:rowOff>
    </xdr:to>
    <xdr:cxnSp macro="">
      <xdr:nvCxnSpPr>
        <xdr:cNvPr id="125" name="直線コネクタ 124"/>
        <xdr:cNvCxnSpPr/>
      </xdr:nvCxnSpPr>
      <xdr:spPr>
        <a:xfrm>
          <a:off x="14284960" y="2809240"/>
          <a:ext cx="7670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15</xdr:row>
      <xdr:rowOff>92710</xdr:rowOff>
    </xdr:from>
    <xdr:ext cx="762000" cy="258445"/>
    <xdr:sp macro="" textlink="">
      <xdr:nvSpPr>
        <xdr:cNvPr id="126" name="物件費平均値テキスト"/>
        <xdr:cNvSpPr txBox="1"/>
      </xdr:nvSpPr>
      <xdr:spPr>
        <a:xfrm>
          <a:off x="15126335" y="26073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27" name="フローチャート: 判断 126"/>
        <xdr:cNvSpPr/>
      </xdr:nvSpPr>
      <xdr:spPr>
        <a:xfrm>
          <a:off x="15001240" y="2758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127000</xdr:rowOff>
    </xdr:from>
    <xdr:to xmlns:xdr="http://schemas.openxmlformats.org/drawingml/2006/spreadsheetDrawing">
      <xdr:col>78</xdr:col>
      <xdr:colOff>69850</xdr:colOff>
      <xdr:row>17</xdr:row>
      <xdr:rowOff>46990</xdr:rowOff>
    </xdr:to>
    <xdr:cxnSp macro="">
      <xdr:nvCxnSpPr>
        <xdr:cNvPr id="128" name="直線コネクタ 127"/>
        <xdr:cNvCxnSpPr/>
      </xdr:nvCxnSpPr>
      <xdr:spPr>
        <a:xfrm flipV="1">
          <a:off x="13484860" y="2809240"/>
          <a:ext cx="8001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156210</xdr:rowOff>
    </xdr:from>
    <xdr:to xmlns:xdr="http://schemas.openxmlformats.org/drawingml/2006/spreadsheetDrawing">
      <xdr:col>78</xdr:col>
      <xdr:colOff>120650</xdr:colOff>
      <xdr:row>16</xdr:row>
      <xdr:rowOff>86360</xdr:rowOff>
    </xdr:to>
    <xdr:sp macro="" textlink="">
      <xdr:nvSpPr>
        <xdr:cNvPr id="129" name="フローチャート: 判断 128"/>
        <xdr:cNvSpPr/>
      </xdr:nvSpPr>
      <xdr:spPr>
        <a:xfrm>
          <a:off x="14234160" y="267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96520</xdr:rowOff>
    </xdr:from>
    <xdr:ext cx="735965" cy="259080"/>
    <xdr:sp macro="" textlink="">
      <xdr:nvSpPr>
        <xdr:cNvPr id="130" name="テキスト ボックス 129"/>
        <xdr:cNvSpPr txBox="1"/>
      </xdr:nvSpPr>
      <xdr:spPr>
        <a:xfrm>
          <a:off x="13939520" y="2443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8890</xdr:rowOff>
    </xdr:from>
    <xdr:to xmlns:xdr="http://schemas.openxmlformats.org/drawingml/2006/spreadsheetDrawing">
      <xdr:col>73</xdr:col>
      <xdr:colOff>180975</xdr:colOff>
      <xdr:row>17</xdr:row>
      <xdr:rowOff>46990</xdr:rowOff>
    </xdr:to>
    <xdr:cxnSp macro="">
      <xdr:nvCxnSpPr>
        <xdr:cNvPr id="131" name="直線コネクタ 130"/>
        <xdr:cNvCxnSpPr/>
      </xdr:nvCxnSpPr>
      <xdr:spPr>
        <a:xfrm>
          <a:off x="12666980" y="285877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163830</xdr:rowOff>
    </xdr:from>
    <xdr:to xmlns:xdr="http://schemas.openxmlformats.org/drawingml/2006/spreadsheetDrawing">
      <xdr:col>74</xdr:col>
      <xdr:colOff>31750</xdr:colOff>
      <xdr:row>16</xdr:row>
      <xdr:rowOff>93980</xdr:rowOff>
    </xdr:to>
    <xdr:sp macro="" textlink="">
      <xdr:nvSpPr>
        <xdr:cNvPr id="132" name="フローチャート: 判断 131"/>
        <xdr:cNvSpPr/>
      </xdr:nvSpPr>
      <xdr:spPr>
        <a:xfrm>
          <a:off x="13434060" y="267843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104140</xdr:rowOff>
    </xdr:from>
    <xdr:ext cx="762000" cy="258445"/>
    <xdr:sp macro="" textlink="">
      <xdr:nvSpPr>
        <xdr:cNvPr id="133" name="テキスト ボックス 132"/>
        <xdr:cNvSpPr txBox="1"/>
      </xdr:nvSpPr>
      <xdr:spPr>
        <a:xfrm>
          <a:off x="13121640" y="2451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8890</xdr:rowOff>
    </xdr:from>
    <xdr:to xmlns:xdr="http://schemas.openxmlformats.org/drawingml/2006/spreadsheetDrawing">
      <xdr:col>69</xdr:col>
      <xdr:colOff>92075</xdr:colOff>
      <xdr:row>17</xdr:row>
      <xdr:rowOff>8890</xdr:rowOff>
    </xdr:to>
    <xdr:cxnSp macro="">
      <xdr:nvCxnSpPr>
        <xdr:cNvPr id="134" name="直線コネクタ 133"/>
        <xdr:cNvCxnSpPr/>
      </xdr:nvCxnSpPr>
      <xdr:spPr>
        <a:xfrm>
          <a:off x="11849100" y="28587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45720</xdr:rowOff>
    </xdr:from>
    <xdr:to xmlns:xdr="http://schemas.openxmlformats.org/drawingml/2006/spreadsheetDrawing">
      <xdr:col>69</xdr:col>
      <xdr:colOff>142875</xdr:colOff>
      <xdr:row>16</xdr:row>
      <xdr:rowOff>147320</xdr:rowOff>
    </xdr:to>
    <xdr:sp macro="" textlink="">
      <xdr:nvSpPr>
        <xdr:cNvPr id="135" name="フローチャート: 判断 134"/>
        <xdr:cNvSpPr/>
      </xdr:nvSpPr>
      <xdr:spPr>
        <a:xfrm>
          <a:off x="1261618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157480</xdr:rowOff>
    </xdr:from>
    <xdr:ext cx="762000" cy="259080"/>
    <xdr:sp macro="" textlink="">
      <xdr:nvSpPr>
        <xdr:cNvPr id="136" name="テキスト ボックス 135"/>
        <xdr:cNvSpPr txBox="1"/>
      </xdr:nvSpPr>
      <xdr:spPr>
        <a:xfrm>
          <a:off x="1232154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37" name="フローチャート: 判断 136"/>
        <xdr:cNvSpPr/>
      </xdr:nvSpPr>
      <xdr:spPr>
        <a:xfrm>
          <a:off x="11816080" y="27432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1270</xdr:rowOff>
    </xdr:from>
    <xdr:ext cx="762000" cy="259080"/>
    <xdr:sp macro="" textlink="">
      <xdr:nvSpPr>
        <xdr:cNvPr id="138" name="テキスト ボックス 137"/>
        <xdr:cNvSpPr txBox="1"/>
      </xdr:nvSpPr>
      <xdr:spPr>
        <a:xfrm>
          <a:off x="1150366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39" name="テキスト ボックス 138"/>
        <xdr:cNvSpPr txBox="1"/>
      </xdr:nvSpPr>
      <xdr:spPr>
        <a:xfrm>
          <a:off x="148539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0" name="テキスト ボックス 139"/>
        <xdr:cNvSpPr txBox="1"/>
      </xdr:nvSpPr>
      <xdr:spPr>
        <a:xfrm>
          <a:off x="14086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41" name="テキスト ボックス 140"/>
        <xdr:cNvSpPr txBox="1"/>
      </xdr:nvSpPr>
      <xdr:spPr>
        <a:xfrm>
          <a:off x="132867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2" name="テキスト ボックス 141"/>
        <xdr:cNvSpPr txBox="1"/>
      </xdr:nvSpPr>
      <xdr:spPr>
        <a:xfrm>
          <a:off x="1246886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24</xdr:row>
      <xdr:rowOff>10160</xdr:rowOff>
    </xdr:from>
    <xdr:ext cx="762000" cy="258445"/>
    <xdr:sp macro="" textlink="">
      <xdr:nvSpPr>
        <xdr:cNvPr id="143" name="テキスト ボックス 142"/>
        <xdr:cNvSpPr txBox="1"/>
      </xdr:nvSpPr>
      <xdr:spPr>
        <a:xfrm>
          <a:off x="116636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44" name="楕円 143"/>
        <xdr:cNvSpPr/>
      </xdr:nvSpPr>
      <xdr:spPr>
        <a:xfrm>
          <a:off x="15001240" y="2827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16</xdr:row>
      <xdr:rowOff>116840</xdr:rowOff>
    </xdr:from>
    <xdr:ext cx="762000" cy="259080"/>
    <xdr:sp macro="" textlink="">
      <xdr:nvSpPr>
        <xdr:cNvPr id="145" name="物件費該当値テキスト"/>
        <xdr:cNvSpPr txBox="1"/>
      </xdr:nvSpPr>
      <xdr:spPr>
        <a:xfrm>
          <a:off x="15126335"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46" name="楕円 145"/>
        <xdr:cNvSpPr/>
      </xdr:nvSpPr>
      <xdr:spPr>
        <a:xfrm>
          <a:off x="14234160" y="275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162560</xdr:rowOff>
    </xdr:from>
    <xdr:ext cx="735965" cy="258445"/>
    <xdr:sp macro="" textlink="">
      <xdr:nvSpPr>
        <xdr:cNvPr id="147" name="テキスト ボックス 146"/>
        <xdr:cNvSpPr txBox="1"/>
      </xdr:nvSpPr>
      <xdr:spPr>
        <a:xfrm>
          <a:off x="13939520" y="2844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167640</xdr:rowOff>
    </xdr:from>
    <xdr:to xmlns:xdr="http://schemas.openxmlformats.org/drawingml/2006/spreadsheetDrawing">
      <xdr:col>74</xdr:col>
      <xdr:colOff>31750</xdr:colOff>
      <xdr:row>17</xdr:row>
      <xdr:rowOff>97790</xdr:rowOff>
    </xdr:to>
    <xdr:sp macro="" textlink="">
      <xdr:nvSpPr>
        <xdr:cNvPr id="148" name="楕円 147"/>
        <xdr:cNvSpPr/>
      </xdr:nvSpPr>
      <xdr:spPr>
        <a:xfrm>
          <a:off x="13434060" y="284988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82550</xdr:rowOff>
    </xdr:from>
    <xdr:ext cx="762000" cy="259080"/>
    <xdr:sp macro="" textlink="">
      <xdr:nvSpPr>
        <xdr:cNvPr id="149" name="テキスト ボックス 148"/>
        <xdr:cNvSpPr txBox="1"/>
      </xdr:nvSpPr>
      <xdr:spPr>
        <a:xfrm>
          <a:off x="13121640" y="293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129540</xdr:rowOff>
    </xdr:from>
    <xdr:to xmlns:xdr="http://schemas.openxmlformats.org/drawingml/2006/spreadsheetDrawing">
      <xdr:col>69</xdr:col>
      <xdr:colOff>142875</xdr:colOff>
      <xdr:row>17</xdr:row>
      <xdr:rowOff>59690</xdr:rowOff>
    </xdr:to>
    <xdr:sp macro="" textlink="">
      <xdr:nvSpPr>
        <xdr:cNvPr id="150" name="楕円 149"/>
        <xdr:cNvSpPr/>
      </xdr:nvSpPr>
      <xdr:spPr>
        <a:xfrm>
          <a:off x="12616180" y="2811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44450</xdr:rowOff>
    </xdr:from>
    <xdr:ext cx="762000" cy="259080"/>
    <xdr:sp macro="" textlink="">
      <xdr:nvSpPr>
        <xdr:cNvPr id="151" name="テキスト ボックス 150"/>
        <xdr:cNvSpPr txBox="1"/>
      </xdr:nvSpPr>
      <xdr:spPr>
        <a:xfrm>
          <a:off x="12321540" y="289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129540</xdr:rowOff>
    </xdr:from>
    <xdr:to xmlns:xdr="http://schemas.openxmlformats.org/drawingml/2006/spreadsheetDrawing">
      <xdr:col>65</xdr:col>
      <xdr:colOff>53975</xdr:colOff>
      <xdr:row>17</xdr:row>
      <xdr:rowOff>59690</xdr:rowOff>
    </xdr:to>
    <xdr:sp macro="" textlink="">
      <xdr:nvSpPr>
        <xdr:cNvPr id="152" name="楕円 151"/>
        <xdr:cNvSpPr/>
      </xdr:nvSpPr>
      <xdr:spPr>
        <a:xfrm>
          <a:off x="11816080" y="281178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44450</xdr:rowOff>
    </xdr:from>
    <xdr:ext cx="762000" cy="259080"/>
    <xdr:sp macro="" textlink="">
      <xdr:nvSpPr>
        <xdr:cNvPr id="153" name="テキスト ボックス 152"/>
        <xdr:cNvSpPr txBox="1"/>
      </xdr:nvSpPr>
      <xdr:spPr>
        <a:xfrm>
          <a:off x="11503660" y="289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182245</xdr:colOff>
      <xdr:row>49</xdr:row>
      <xdr:rowOff>44450</xdr:rowOff>
    </xdr:to>
    <xdr:sp macro="" textlink="">
      <xdr:nvSpPr>
        <xdr:cNvPr id="154" name="正方形/長方形 153"/>
        <xdr:cNvSpPr/>
      </xdr:nvSpPr>
      <xdr:spPr>
        <a:xfrm>
          <a:off x="708660" y="7948930"/>
          <a:ext cx="421195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182245</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4920615" y="801243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4920615" y="819912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464300" y="80124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464300" y="81991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7934960" y="80124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7934960" y="81991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64</xdr:row>
      <xdr:rowOff>12700</xdr:rowOff>
    </xdr:to>
    <xdr:sp macro="" textlink="">
      <xdr:nvSpPr>
        <xdr:cNvPr id="161" name="正方形/長方形 160"/>
        <xdr:cNvSpPr/>
      </xdr:nvSpPr>
      <xdr:spPr>
        <a:xfrm>
          <a:off x="708660" y="8509000"/>
          <a:ext cx="4211955"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217160" y="8509000"/>
          <a:ext cx="48539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182245</xdr:colOff>
      <xdr:row>52</xdr:row>
      <xdr:rowOff>38100</xdr:rowOff>
    </xdr:to>
    <xdr:sp macro="" textlink="">
      <xdr:nvSpPr>
        <xdr:cNvPr id="163" name="正方形/長方形 162"/>
        <xdr:cNvSpPr/>
      </xdr:nvSpPr>
      <xdr:spPr>
        <a:xfrm>
          <a:off x="5280660" y="8509000"/>
          <a:ext cx="3467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300980" y="88188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扶助費に係る経常収支比率は、概ね横ばいで推移しており、令和４年度は前年度から０．１ポイント悪化し、類似団体と比較して高い水準で推移している。</a:t>
          </a:r>
        </a:p>
        <a:p>
          <a:r>
            <a:rPr kumimoji="1" lang="ja-JP" altLang="en-US" sz="1300">
              <a:latin typeface="ＭＳ Ｐゴシック"/>
              <a:ea typeface="ＭＳ Ｐゴシック"/>
            </a:rPr>
            <a:t>　今後においても社会保障関係費の増が見込まれ、高い水準で推移することが予想される。</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5" name="テキスト ボックス 164"/>
        <xdr:cNvSpPr txBox="1"/>
      </xdr:nvSpPr>
      <xdr:spPr>
        <a:xfrm>
          <a:off x="67056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182245</xdr:colOff>
      <xdr:row>64</xdr:row>
      <xdr:rowOff>12700</xdr:rowOff>
    </xdr:to>
    <xdr:cxnSp macro="">
      <xdr:nvCxnSpPr>
        <xdr:cNvPr id="166" name="直線コネクタ 165"/>
        <xdr:cNvCxnSpPr/>
      </xdr:nvCxnSpPr>
      <xdr:spPr>
        <a:xfrm>
          <a:off x="708660" y="1074166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67" name="テキスト ボックス 166"/>
        <xdr:cNvSpPr txBox="1"/>
      </xdr:nvSpPr>
      <xdr:spPr>
        <a:xfrm>
          <a:off x="23622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182245</xdr:colOff>
      <xdr:row>61</xdr:row>
      <xdr:rowOff>146050</xdr:rowOff>
    </xdr:to>
    <xdr:cxnSp macro="">
      <xdr:nvCxnSpPr>
        <xdr:cNvPr id="168" name="直線コネクタ 167"/>
        <xdr:cNvCxnSpPr/>
      </xdr:nvCxnSpPr>
      <xdr:spPr>
        <a:xfrm>
          <a:off x="708660" y="1037209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69" name="テキスト ボックス 168"/>
        <xdr:cNvSpPr txBox="1"/>
      </xdr:nvSpPr>
      <xdr:spPr>
        <a:xfrm>
          <a:off x="23622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182245</xdr:colOff>
      <xdr:row>59</xdr:row>
      <xdr:rowOff>107950</xdr:rowOff>
    </xdr:to>
    <xdr:cxnSp macro="">
      <xdr:nvCxnSpPr>
        <xdr:cNvPr id="170" name="直線コネクタ 169"/>
        <xdr:cNvCxnSpPr/>
      </xdr:nvCxnSpPr>
      <xdr:spPr>
        <a:xfrm>
          <a:off x="708660" y="999871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1" name="テキスト ボックス 170"/>
        <xdr:cNvSpPr txBox="1"/>
      </xdr:nvSpPr>
      <xdr:spPr>
        <a:xfrm>
          <a:off x="23622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182245</xdr:colOff>
      <xdr:row>57</xdr:row>
      <xdr:rowOff>69850</xdr:rowOff>
    </xdr:to>
    <xdr:cxnSp macro="">
      <xdr:nvCxnSpPr>
        <xdr:cNvPr id="172" name="直線コネクタ 171"/>
        <xdr:cNvCxnSpPr/>
      </xdr:nvCxnSpPr>
      <xdr:spPr>
        <a:xfrm>
          <a:off x="708660" y="962533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9080"/>
    <xdr:sp macro="" textlink="">
      <xdr:nvSpPr>
        <xdr:cNvPr id="173" name="テキスト ボックス 172"/>
        <xdr:cNvSpPr txBox="1"/>
      </xdr:nvSpPr>
      <xdr:spPr>
        <a:xfrm>
          <a:off x="23622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182245</xdr:colOff>
      <xdr:row>55</xdr:row>
      <xdr:rowOff>31750</xdr:rowOff>
    </xdr:to>
    <xdr:cxnSp macro="">
      <xdr:nvCxnSpPr>
        <xdr:cNvPr id="174" name="直線コネクタ 173"/>
        <xdr:cNvCxnSpPr/>
      </xdr:nvCxnSpPr>
      <xdr:spPr>
        <a:xfrm>
          <a:off x="708660" y="925195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5" name="テキスト ボックス 174"/>
        <xdr:cNvSpPr txBox="1"/>
      </xdr:nvSpPr>
      <xdr:spPr>
        <a:xfrm>
          <a:off x="23622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182245</xdr:colOff>
      <xdr:row>52</xdr:row>
      <xdr:rowOff>165100</xdr:rowOff>
    </xdr:to>
    <xdr:cxnSp macro="">
      <xdr:nvCxnSpPr>
        <xdr:cNvPr id="176" name="直線コネクタ 175"/>
        <xdr:cNvCxnSpPr/>
      </xdr:nvCxnSpPr>
      <xdr:spPr>
        <a:xfrm>
          <a:off x="708660" y="888238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7" name="テキスト ボックス 176"/>
        <xdr:cNvSpPr txBox="1"/>
      </xdr:nvSpPr>
      <xdr:spPr>
        <a:xfrm>
          <a:off x="23622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50</xdr:row>
      <xdr:rowOff>127000</xdr:rowOff>
    </xdr:to>
    <xdr:cxnSp macro="">
      <xdr:nvCxnSpPr>
        <xdr:cNvPr id="178" name="直線コネクタ 177"/>
        <xdr:cNvCxnSpPr/>
      </xdr:nvCxnSpPr>
      <xdr:spPr>
        <a:xfrm>
          <a:off x="708660" y="85090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64</xdr:row>
      <xdr:rowOff>12700</xdr:rowOff>
    </xdr:to>
    <xdr:sp macro="" textlink="">
      <xdr:nvSpPr>
        <xdr:cNvPr id="179" name="扶助費グラフ枠"/>
        <xdr:cNvSpPr/>
      </xdr:nvSpPr>
      <xdr:spPr>
        <a:xfrm>
          <a:off x="708660" y="8509000"/>
          <a:ext cx="4211955"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8890</xdr:rowOff>
    </xdr:from>
    <xdr:to xmlns:xdr="http://schemas.openxmlformats.org/drawingml/2006/spreadsheetDrawing">
      <xdr:col>24</xdr:col>
      <xdr:colOff>25400</xdr:colOff>
      <xdr:row>61</xdr:row>
      <xdr:rowOff>85090</xdr:rowOff>
    </xdr:to>
    <xdr:cxnSp macro="">
      <xdr:nvCxnSpPr>
        <xdr:cNvPr id="180" name="直線コネクタ 179"/>
        <xdr:cNvCxnSpPr/>
      </xdr:nvCxnSpPr>
      <xdr:spPr>
        <a:xfrm flipV="1">
          <a:off x="4399280" y="889381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57150</xdr:rowOff>
    </xdr:from>
    <xdr:ext cx="762000" cy="259080"/>
    <xdr:sp macro="" textlink="">
      <xdr:nvSpPr>
        <xdr:cNvPr id="181" name="扶助費最小値テキスト"/>
        <xdr:cNvSpPr txBox="1"/>
      </xdr:nvSpPr>
      <xdr:spPr>
        <a:xfrm>
          <a:off x="4488180" y="1028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85090</xdr:rowOff>
    </xdr:from>
    <xdr:to xmlns:xdr="http://schemas.openxmlformats.org/drawingml/2006/spreadsheetDrawing">
      <xdr:col>24</xdr:col>
      <xdr:colOff>114300</xdr:colOff>
      <xdr:row>61</xdr:row>
      <xdr:rowOff>85090</xdr:rowOff>
    </xdr:to>
    <xdr:cxnSp macro="">
      <xdr:nvCxnSpPr>
        <xdr:cNvPr id="182" name="直線コネクタ 181"/>
        <xdr:cNvCxnSpPr/>
      </xdr:nvCxnSpPr>
      <xdr:spPr>
        <a:xfrm>
          <a:off x="4328160" y="103111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95250</xdr:rowOff>
    </xdr:from>
    <xdr:ext cx="762000" cy="259080"/>
    <xdr:sp macro="" textlink="">
      <xdr:nvSpPr>
        <xdr:cNvPr id="183" name="扶助費最大値テキスト"/>
        <xdr:cNvSpPr txBox="1"/>
      </xdr:nvSpPr>
      <xdr:spPr>
        <a:xfrm>
          <a:off x="4488180" y="864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8890</xdr:rowOff>
    </xdr:from>
    <xdr:to xmlns:xdr="http://schemas.openxmlformats.org/drawingml/2006/spreadsheetDrawing">
      <xdr:col>24</xdr:col>
      <xdr:colOff>114300</xdr:colOff>
      <xdr:row>53</xdr:row>
      <xdr:rowOff>8890</xdr:rowOff>
    </xdr:to>
    <xdr:cxnSp macro="">
      <xdr:nvCxnSpPr>
        <xdr:cNvPr id="184" name="直線コネクタ 183"/>
        <xdr:cNvCxnSpPr/>
      </xdr:nvCxnSpPr>
      <xdr:spPr>
        <a:xfrm>
          <a:off x="4328160" y="88938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58</xdr:row>
      <xdr:rowOff>134620</xdr:rowOff>
    </xdr:from>
    <xdr:to xmlns:xdr="http://schemas.openxmlformats.org/drawingml/2006/spreadsheetDrawing">
      <xdr:col>24</xdr:col>
      <xdr:colOff>25400</xdr:colOff>
      <xdr:row>58</xdr:row>
      <xdr:rowOff>142240</xdr:rowOff>
    </xdr:to>
    <xdr:cxnSp macro="">
      <xdr:nvCxnSpPr>
        <xdr:cNvPr id="185" name="直線コネクタ 184"/>
        <xdr:cNvCxnSpPr/>
      </xdr:nvCxnSpPr>
      <xdr:spPr>
        <a:xfrm>
          <a:off x="3644900" y="9857740"/>
          <a:ext cx="7543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28575</xdr:rowOff>
    </xdr:from>
    <xdr:ext cx="762000" cy="258445"/>
    <xdr:sp macro="" textlink="">
      <xdr:nvSpPr>
        <xdr:cNvPr id="186" name="扶助費平均値テキスト"/>
        <xdr:cNvSpPr txBox="1"/>
      </xdr:nvSpPr>
      <xdr:spPr>
        <a:xfrm>
          <a:off x="4488180" y="94164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11430</xdr:rowOff>
    </xdr:from>
    <xdr:to xmlns:xdr="http://schemas.openxmlformats.org/drawingml/2006/spreadsheetDrawing">
      <xdr:col>24</xdr:col>
      <xdr:colOff>76200</xdr:colOff>
      <xdr:row>57</xdr:row>
      <xdr:rowOff>113030</xdr:rowOff>
    </xdr:to>
    <xdr:sp macro="" textlink="">
      <xdr:nvSpPr>
        <xdr:cNvPr id="187" name="フローチャート: 判断 186"/>
        <xdr:cNvSpPr/>
      </xdr:nvSpPr>
      <xdr:spPr>
        <a:xfrm>
          <a:off x="4366260" y="95669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134620</xdr:rowOff>
    </xdr:from>
    <xdr:to xmlns:xdr="http://schemas.openxmlformats.org/drawingml/2006/spreadsheetDrawing">
      <xdr:col>19</xdr:col>
      <xdr:colOff>182245</xdr:colOff>
      <xdr:row>59</xdr:row>
      <xdr:rowOff>8890</xdr:rowOff>
    </xdr:to>
    <xdr:cxnSp macro="">
      <xdr:nvCxnSpPr>
        <xdr:cNvPr id="188" name="直線コネクタ 187"/>
        <xdr:cNvCxnSpPr/>
      </xdr:nvCxnSpPr>
      <xdr:spPr>
        <a:xfrm flipV="1">
          <a:off x="2832100" y="985774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152400</xdr:rowOff>
    </xdr:from>
    <xdr:to xmlns:xdr="http://schemas.openxmlformats.org/drawingml/2006/spreadsheetDrawing">
      <xdr:col>20</xdr:col>
      <xdr:colOff>38100</xdr:colOff>
      <xdr:row>57</xdr:row>
      <xdr:rowOff>82550</xdr:rowOff>
    </xdr:to>
    <xdr:sp macro="" textlink="">
      <xdr:nvSpPr>
        <xdr:cNvPr id="189" name="フローチャート: 判断 188"/>
        <xdr:cNvSpPr/>
      </xdr:nvSpPr>
      <xdr:spPr>
        <a:xfrm>
          <a:off x="3599180" y="954024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92710</xdr:rowOff>
    </xdr:from>
    <xdr:ext cx="736600" cy="258445"/>
    <xdr:sp macro="" textlink="">
      <xdr:nvSpPr>
        <xdr:cNvPr id="190" name="テキスト ボックス 189"/>
        <xdr:cNvSpPr txBox="1"/>
      </xdr:nvSpPr>
      <xdr:spPr>
        <a:xfrm>
          <a:off x="3286760" y="9312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96520</xdr:rowOff>
    </xdr:from>
    <xdr:to xmlns:xdr="http://schemas.openxmlformats.org/drawingml/2006/spreadsheetDrawing">
      <xdr:col>15</xdr:col>
      <xdr:colOff>98425</xdr:colOff>
      <xdr:row>59</xdr:row>
      <xdr:rowOff>8890</xdr:rowOff>
    </xdr:to>
    <xdr:cxnSp macro="">
      <xdr:nvCxnSpPr>
        <xdr:cNvPr id="191" name="直線コネクタ 190"/>
        <xdr:cNvCxnSpPr/>
      </xdr:nvCxnSpPr>
      <xdr:spPr>
        <a:xfrm>
          <a:off x="2014220" y="9819640"/>
          <a:ext cx="8178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34290</xdr:rowOff>
    </xdr:from>
    <xdr:to xmlns:xdr="http://schemas.openxmlformats.org/drawingml/2006/spreadsheetDrawing">
      <xdr:col>15</xdr:col>
      <xdr:colOff>149225</xdr:colOff>
      <xdr:row>57</xdr:row>
      <xdr:rowOff>135890</xdr:rowOff>
    </xdr:to>
    <xdr:sp macro="" textlink="">
      <xdr:nvSpPr>
        <xdr:cNvPr id="192" name="フローチャート: 判断 191"/>
        <xdr:cNvSpPr/>
      </xdr:nvSpPr>
      <xdr:spPr>
        <a:xfrm>
          <a:off x="27813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146050</xdr:rowOff>
    </xdr:from>
    <xdr:ext cx="761365" cy="258445"/>
    <xdr:sp macro="" textlink="">
      <xdr:nvSpPr>
        <xdr:cNvPr id="193" name="テキスト ボックス 192"/>
        <xdr:cNvSpPr txBox="1"/>
      </xdr:nvSpPr>
      <xdr:spPr>
        <a:xfrm>
          <a:off x="2486660" y="9366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167640</xdr:rowOff>
    </xdr:from>
    <xdr:to xmlns:xdr="http://schemas.openxmlformats.org/drawingml/2006/spreadsheetDrawing">
      <xdr:col>11</xdr:col>
      <xdr:colOff>9525</xdr:colOff>
      <xdr:row>58</xdr:row>
      <xdr:rowOff>96520</xdr:rowOff>
    </xdr:to>
    <xdr:cxnSp macro="">
      <xdr:nvCxnSpPr>
        <xdr:cNvPr id="194" name="直線コネクタ 193"/>
        <xdr:cNvCxnSpPr/>
      </xdr:nvCxnSpPr>
      <xdr:spPr>
        <a:xfrm>
          <a:off x="1214120" y="9723120"/>
          <a:ext cx="8001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110490</xdr:rowOff>
    </xdr:from>
    <xdr:to xmlns:xdr="http://schemas.openxmlformats.org/drawingml/2006/spreadsheetDrawing">
      <xdr:col>11</xdr:col>
      <xdr:colOff>60325</xdr:colOff>
      <xdr:row>58</xdr:row>
      <xdr:rowOff>40640</xdr:rowOff>
    </xdr:to>
    <xdr:sp macro="" textlink="">
      <xdr:nvSpPr>
        <xdr:cNvPr id="195" name="フローチャート: 判断 194"/>
        <xdr:cNvSpPr/>
      </xdr:nvSpPr>
      <xdr:spPr>
        <a:xfrm>
          <a:off x="1981200" y="966597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50800</xdr:rowOff>
    </xdr:from>
    <xdr:ext cx="761365" cy="258445"/>
    <xdr:sp macro="" textlink="">
      <xdr:nvSpPr>
        <xdr:cNvPr id="196" name="テキスト ボックス 195"/>
        <xdr:cNvSpPr txBox="1"/>
      </xdr:nvSpPr>
      <xdr:spPr>
        <a:xfrm>
          <a:off x="1668780" y="9438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49530</xdr:rowOff>
    </xdr:from>
    <xdr:to xmlns:xdr="http://schemas.openxmlformats.org/drawingml/2006/spreadsheetDrawing">
      <xdr:col>6</xdr:col>
      <xdr:colOff>171450</xdr:colOff>
      <xdr:row>57</xdr:row>
      <xdr:rowOff>151130</xdr:rowOff>
    </xdr:to>
    <xdr:sp macro="" textlink="">
      <xdr:nvSpPr>
        <xdr:cNvPr id="197" name="フローチャート: 判断 196"/>
        <xdr:cNvSpPr/>
      </xdr:nvSpPr>
      <xdr:spPr>
        <a:xfrm>
          <a:off x="116332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161290</xdr:rowOff>
    </xdr:from>
    <xdr:ext cx="761365" cy="258445"/>
    <xdr:sp macro="" textlink="">
      <xdr:nvSpPr>
        <xdr:cNvPr id="198" name="テキスト ボックス 197"/>
        <xdr:cNvSpPr txBox="1"/>
      </xdr:nvSpPr>
      <xdr:spPr>
        <a:xfrm>
          <a:off x="868680" y="9381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199" name="テキスト ボックス 198"/>
        <xdr:cNvSpPr txBox="1"/>
      </xdr:nvSpPr>
      <xdr:spPr>
        <a:xfrm>
          <a:off x="42011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8445"/>
    <xdr:sp macro="" textlink="">
      <xdr:nvSpPr>
        <xdr:cNvPr id="200" name="テキスト ボックス 199"/>
        <xdr:cNvSpPr txBox="1"/>
      </xdr:nvSpPr>
      <xdr:spPr>
        <a:xfrm>
          <a:off x="34518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8445"/>
    <xdr:sp macro="" textlink="">
      <xdr:nvSpPr>
        <xdr:cNvPr id="201" name="テキスト ボックス 200"/>
        <xdr:cNvSpPr txBox="1"/>
      </xdr:nvSpPr>
      <xdr:spPr>
        <a:xfrm>
          <a:off x="263398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64</xdr:row>
      <xdr:rowOff>10160</xdr:rowOff>
    </xdr:from>
    <xdr:ext cx="762000" cy="258445"/>
    <xdr:sp macro="" textlink="">
      <xdr:nvSpPr>
        <xdr:cNvPr id="202" name="テキスト ボックス 201"/>
        <xdr:cNvSpPr txBox="1"/>
      </xdr:nvSpPr>
      <xdr:spPr>
        <a:xfrm>
          <a:off x="182245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3" name="テキスト ボックス 202"/>
        <xdr:cNvSpPr txBox="1"/>
      </xdr:nvSpPr>
      <xdr:spPr>
        <a:xfrm>
          <a:off x="10160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91440</xdr:rowOff>
    </xdr:from>
    <xdr:to xmlns:xdr="http://schemas.openxmlformats.org/drawingml/2006/spreadsheetDrawing">
      <xdr:col>24</xdr:col>
      <xdr:colOff>76200</xdr:colOff>
      <xdr:row>59</xdr:row>
      <xdr:rowOff>21590</xdr:rowOff>
    </xdr:to>
    <xdr:sp macro="" textlink="">
      <xdr:nvSpPr>
        <xdr:cNvPr id="204" name="楕円 203"/>
        <xdr:cNvSpPr/>
      </xdr:nvSpPr>
      <xdr:spPr>
        <a:xfrm>
          <a:off x="4366260" y="981456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63500</xdr:rowOff>
    </xdr:from>
    <xdr:ext cx="762000" cy="259080"/>
    <xdr:sp macro="" textlink="">
      <xdr:nvSpPr>
        <xdr:cNvPr id="205" name="扶助費該当値テキスト"/>
        <xdr:cNvSpPr txBox="1"/>
      </xdr:nvSpPr>
      <xdr:spPr>
        <a:xfrm>
          <a:off x="448818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84455</xdr:rowOff>
    </xdr:from>
    <xdr:to xmlns:xdr="http://schemas.openxmlformats.org/drawingml/2006/spreadsheetDrawing">
      <xdr:col>20</xdr:col>
      <xdr:colOff>38100</xdr:colOff>
      <xdr:row>59</xdr:row>
      <xdr:rowOff>13970</xdr:rowOff>
    </xdr:to>
    <xdr:sp macro="" textlink="">
      <xdr:nvSpPr>
        <xdr:cNvPr id="206" name="楕円 205"/>
        <xdr:cNvSpPr/>
      </xdr:nvSpPr>
      <xdr:spPr>
        <a:xfrm>
          <a:off x="3599180" y="9807575"/>
          <a:ext cx="838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167640</xdr:rowOff>
    </xdr:from>
    <xdr:ext cx="736600" cy="259080"/>
    <xdr:sp macro="" textlink="">
      <xdr:nvSpPr>
        <xdr:cNvPr id="207" name="テキスト ボックス 206"/>
        <xdr:cNvSpPr txBox="1"/>
      </xdr:nvSpPr>
      <xdr:spPr>
        <a:xfrm>
          <a:off x="3286760" y="9890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129540</xdr:rowOff>
    </xdr:from>
    <xdr:to xmlns:xdr="http://schemas.openxmlformats.org/drawingml/2006/spreadsheetDrawing">
      <xdr:col>15</xdr:col>
      <xdr:colOff>149225</xdr:colOff>
      <xdr:row>59</xdr:row>
      <xdr:rowOff>59690</xdr:rowOff>
    </xdr:to>
    <xdr:sp macro="" textlink="">
      <xdr:nvSpPr>
        <xdr:cNvPr id="208" name="楕円 207"/>
        <xdr:cNvSpPr/>
      </xdr:nvSpPr>
      <xdr:spPr>
        <a:xfrm>
          <a:off x="2781300" y="9852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44450</xdr:rowOff>
    </xdr:from>
    <xdr:ext cx="761365" cy="259080"/>
    <xdr:sp macro="" textlink="">
      <xdr:nvSpPr>
        <xdr:cNvPr id="209" name="テキスト ボックス 208"/>
        <xdr:cNvSpPr txBox="1"/>
      </xdr:nvSpPr>
      <xdr:spPr>
        <a:xfrm>
          <a:off x="2486660" y="9935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45720</xdr:rowOff>
    </xdr:from>
    <xdr:to xmlns:xdr="http://schemas.openxmlformats.org/drawingml/2006/spreadsheetDrawing">
      <xdr:col>11</xdr:col>
      <xdr:colOff>60325</xdr:colOff>
      <xdr:row>58</xdr:row>
      <xdr:rowOff>147320</xdr:rowOff>
    </xdr:to>
    <xdr:sp macro="" textlink="">
      <xdr:nvSpPr>
        <xdr:cNvPr id="210" name="楕円 209"/>
        <xdr:cNvSpPr/>
      </xdr:nvSpPr>
      <xdr:spPr>
        <a:xfrm>
          <a:off x="1981200" y="97688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132080</xdr:rowOff>
    </xdr:from>
    <xdr:ext cx="761365" cy="259080"/>
    <xdr:sp macro="" textlink="">
      <xdr:nvSpPr>
        <xdr:cNvPr id="211" name="テキスト ボックス 210"/>
        <xdr:cNvSpPr txBox="1"/>
      </xdr:nvSpPr>
      <xdr:spPr>
        <a:xfrm>
          <a:off x="1668780" y="9855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118110</xdr:rowOff>
    </xdr:from>
    <xdr:to xmlns:xdr="http://schemas.openxmlformats.org/drawingml/2006/spreadsheetDrawing">
      <xdr:col>6</xdr:col>
      <xdr:colOff>171450</xdr:colOff>
      <xdr:row>58</xdr:row>
      <xdr:rowOff>48260</xdr:rowOff>
    </xdr:to>
    <xdr:sp macro="" textlink="">
      <xdr:nvSpPr>
        <xdr:cNvPr id="212" name="楕円 211"/>
        <xdr:cNvSpPr/>
      </xdr:nvSpPr>
      <xdr:spPr>
        <a:xfrm>
          <a:off x="1163320" y="967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33020</xdr:rowOff>
    </xdr:from>
    <xdr:ext cx="761365" cy="258445"/>
    <xdr:sp macro="" textlink="">
      <xdr:nvSpPr>
        <xdr:cNvPr id="213" name="テキスト ボックス 212"/>
        <xdr:cNvSpPr txBox="1"/>
      </xdr:nvSpPr>
      <xdr:spPr>
        <a:xfrm>
          <a:off x="868680" y="9756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1343640" y="7948930"/>
          <a:ext cx="42138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5570200" y="80124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5570200" y="81991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7117060" y="80124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7117060" y="81991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18587720" y="80124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18587720" y="81991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1343640" y="8509000"/>
          <a:ext cx="42138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5855315" y="8509000"/>
          <a:ext cx="48685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5915640" y="8509000"/>
          <a:ext cx="34721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5953740" y="88188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その他の経費に係る経常収支比率は、その大部分を他会計に対する繰出金が占めており、近年はほぼ横ばいで推移しているものの、類似団体を上回る状況となっている。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他会計に対する繰出金については、より一層計画的な財政運営を図ることで、一般会計における繰出金の抑制に努める。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8450" cy="224790"/>
    <xdr:sp macro="" textlink="">
      <xdr:nvSpPr>
        <xdr:cNvPr id="225" name="テキスト ボックス 224"/>
        <xdr:cNvSpPr txBox="1"/>
      </xdr:nvSpPr>
      <xdr:spPr>
        <a:xfrm>
          <a:off x="11305540" y="83223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1343640" y="107416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27" name="テキスト ボックス 226"/>
        <xdr:cNvSpPr txBox="1"/>
      </xdr:nvSpPr>
      <xdr:spPr>
        <a:xfrm>
          <a:off x="1088898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8" name="直線コネクタ 227"/>
        <xdr:cNvCxnSpPr/>
      </xdr:nvCxnSpPr>
      <xdr:spPr>
        <a:xfrm>
          <a:off x="11343640" y="10422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29" name="テキスト ボックス 228"/>
        <xdr:cNvSpPr txBox="1"/>
      </xdr:nvSpPr>
      <xdr:spPr>
        <a:xfrm>
          <a:off x="1088898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0" name="直線コネクタ 229"/>
        <xdr:cNvCxnSpPr/>
      </xdr:nvCxnSpPr>
      <xdr:spPr>
        <a:xfrm>
          <a:off x="11343640" y="101034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74295</xdr:rowOff>
    </xdr:from>
    <xdr:ext cx="507365" cy="258445"/>
    <xdr:sp macro="" textlink="">
      <xdr:nvSpPr>
        <xdr:cNvPr id="231" name="テキスト ボックス 230"/>
        <xdr:cNvSpPr txBox="1"/>
      </xdr:nvSpPr>
      <xdr:spPr>
        <a:xfrm>
          <a:off x="1088898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2" name="直線コネクタ 231"/>
        <xdr:cNvCxnSpPr/>
      </xdr:nvCxnSpPr>
      <xdr:spPr>
        <a:xfrm>
          <a:off x="11343640" y="97847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3" name="テキスト ボックス 232"/>
        <xdr:cNvSpPr txBox="1"/>
      </xdr:nvSpPr>
      <xdr:spPr>
        <a:xfrm>
          <a:off x="1088898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4" name="直線コネクタ 233"/>
        <xdr:cNvCxnSpPr/>
      </xdr:nvCxnSpPr>
      <xdr:spPr>
        <a:xfrm>
          <a:off x="11343640" y="946594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8445"/>
    <xdr:sp macro="" textlink="">
      <xdr:nvSpPr>
        <xdr:cNvPr id="235" name="テキスト ボックス 234"/>
        <xdr:cNvSpPr txBox="1"/>
      </xdr:nvSpPr>
      <xdr:spPr>
        <a:xfrm>
          <a:off x="1088898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6" name="直線コネクタ 235"/>
        <xdr:cNvCxnSpPr/>
      </xdr:nvCxnSpPr>
      <xdr:spPr>
        <a:xfrm>
          <a:off x="11343640" y="91471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37" name="テキスト ボックス 236"/>
        <xdr:cNvSpPr txBox="1"/>
      </xdr:nvSpPr>
      <xdr:spPr>
        <a:xfrm>
          <a:off x="1088898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8" name="直線コネクタ 237"/>
        <xdr:cNvCxnSpPr/>
      </xdr:nvCxnSpPr>
      <xdr:spPr>
        <a:xfrm>
          <a:off x="11343640" y="88277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140335</xdr:rowOff>
    </xdr:from>
    <xdr:ext cx="507365" cy="258445"/>
    <xdr:sp macro="" textlink="">
      <xdr:nvSpPr>
        <xdr:cNvPr id="239" name="テキスト ボックス 238"/>
        <xdr:cNvSpPr txBox="1"/>
      </xdr:nvSpPr>
      <xdr:spPr>
        <a:xfrm>
          <a:off x="1088898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1343640" y="8509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1" name="テキスト ボックス 240"/>
        <xdr:cNvSpPr txBox="1"/>
      </xdr:nvSpPr>
      <xdr:spPr>
        <a:xfrm>
          <a:off x="1088898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2" name="その他グラフ枠"/>
        <xdr:cNvSpPr/>
      </xdr:nvSpPr>
      <xdr:spPr>
        <a:xfrm>
          <a:off x="11343640" y="8509000"/>
          <a:ext cx="42138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62</xdr:row>
      <xdr:rowOff>61595</xdr:rowOff>
    </xdr:to>
    <xdr:cxnSp macro="">
      <xdr:nvCxnSpPr>
        <xdr:cNvPr id="243" name="直線コネクタ 242"/>
        <xdr:cNvCxnSpPr/>
      </xdr:nvCxnSpPr>
      <xdr:spPr>
        <a:xfrm flipV="1">
          <a:off x="15052040" y="897636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62</xdr:row>
      <xdr:rowOff>33655</xdr:rowOff>
    </xdr:from>
    <xdr:ext cx="762000" cy="258445"/>
    <xdr:sp macro="" textlink="">
      <xdr:nvSpPr>
        <xdr:cNvPr id="244" name="その他最小値テキスト"/>
        <xdr:cNvSpPr txBox="1"/>
      </xdr:nvSpPr>
      <xdr:spPr>
        <a:xfrm>
          <a:off x="15126335" y="10427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61595</xdr:rowOff>
    </xdr:from>
    <xdr:to xmlns:xdr="http://schemas.openxmlformats.org/drawingml/2006/spreadsheetDrawing">
      <xdr:col>82</xdr:col>
      <xdr:colOff>182245</xdr:colOff>
      <xdr:row>62</xdr:row>
      <xdr:rowOff>61595</xdr:rowOff>
    </xdr:to>
    <xdr:cxnSp macro="">
      <xdr:nvCxnSpPr>
        <xdr:cNvPr id="245" name="直線コネクタ 244"/>
        <xdr:cNvCxnSpPr/>
      </xdr:nvCxnSpPr>
      <xdr:spPr>
        <a:xfrm>
          <a:off x="14963140" y="104552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52</xdr:row>
      <xdr:rowOff>6350</xdr:rowOff>
    </xdr:from>
    <xdr:ext cx="762000" cy="259080"/>
    <xdr:sp macro="" textlink="">
      <xdr:nvSpPr>
        <xdr:cNvPr id="246" name="その他最大値テキスト"/>
        <xdr:cNvSpPr txBox="1"/>
      </xdr:nvSpPr>
      <xdr:spPr>
        <a:xfrm>
          <a:off x="15126335" y="8723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182245</xdr:colOff>
      <xdr:row>53</xdr:row>
      <xdr:rowOff>91440</xdr:rowOff>
    </xdr:to>
    <xdr:cxnSp macro="">
      <xdr:nvCxnSpPr>
        <xdr:cNvPr id="247" name="直線コネクタ 246"/>
        <xdr:cNvCxnSpPr/>
      </xdr:nvCxnSpPr>
      <xdr:spPr>
        <a:xfrm>
          <a:off x="14963140" y="897636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167640</xdr:rowOff>
    </xdr:from>
    <xdr:to xmlns:xdr="http://schemas.openxmlformats.org/drawingml/2006/spreadsheetDrawing">
      <xdr:col>82</xdr:col>
      <xdr:colOff>107950</xdr:colOff>
      <xdr:row>58</xdr:row>
      <xdr:rowOff>72390</xdr:rowOff>
    </xdr:to>
    <xdr:cxnSp macro="">
      <xdr:nvCxnSpPr>
        <xdr:cNvPr id="248" name="直線コネクタ 247"/>
        <xdr:cNvCxnSpPr/>
      </xdr:nvCxnSpPr>
      <xdr:spPr>
        <a:xfrm>
          <a:off x="14284960" y="9723120"/>
          <a:ext cx="7670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56</xdr:row>
      <xdr:rowOff>13970</xdr:rowOff>
    </xdr:from>
    <xdr:ext cx="762000" cy="258445"/>
    <xdr:sp macro="" textlink="">
      <xdr:nvSpPr>
        <xdr:cNvPr id="249" name="その他平均値テキスト"/>
        <xdr:cNvSpPr txBox="1"/>
      </xdr:nvSpPr>
      <xdr:spPr>
        <a:xfrm>
          <a:off x="15126335" y="9401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167640</xdr:rowOff>
    </xdr:from>
    <xdr:to xmlns:xdr="http://schemas.openxmlformats.org/drawingml/2006/spreadsheetDrawing">
      <xdr:col>82</xdr:col>
      <xdr:colOff>158750</xdr:colOff>
      <xdr:row>57</xdr:row>
      <xdr:rowOff>99060</xdr:rowOff>
    </xdr:to>
    <xdr:sp macro="" textlink="">
      <xdr:nvSpPr>
        <xdr:cNvPr id="250" name="フローチャート: 判断 249"/>
        <xdr:cNvSpPr/>
      </xdr:nvSpPr>
      <xdr:spPr>
        <a:xfrm>
          <a:off x="15001240" y="9555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167640</xdr:rowOff>
    </xdr:from>
    <xdr:to xmlns:xdr="http://schemas.openxmlformats.org/drawingml/2006/spreadsheetDrawing">
      <xdr:col>78</xdr:col>
      <xdr:colOff>69850</xdr:colOff>
      <xdr:row>58</xdr:row>
      <xdr:rowOff>167640</xdr:rowOff>
    </xdr:to>
    <xdr:cxnSp macro="">
      <xdr:nvCxnSpPr>
        <xdr:cNvPr id="251" name="直線コネクタ 250"/>
        <xdr:cNvCxnSpPr/>
      </xdr:nvCxnSpPr>
      <xdr:spPr>
        <a:xfrm flipV="1">
          <a:off x="13484860" y="9723120"/>
          <a:ext cx="8001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103505</xdr:rowOff>
    </xdr:from>
    <xdr:to xmlns:xdr="http://schemas.openxmlformats.org/drawingml/2006/spreadsheetDrawing">
      <xdr:col>78</xdr:col>
      <xdr:colOff>120650</xdr:colOff>
      <xdr:row>57</xdr:row>
      <xdr:rowOff>33655</xdr:rowOff>
    </xdr:to>
    <xdr:sp macro="" textlink="">
      <xdr:nvSpPr>
        <xdr:cNvPr id="252" name="フローチャート: 判断 251"/>
        <xdr:cNvSpPr/>
      </xdr:nvSpPr>
      <xdr:spPr>
        <a:xfrm>
          <a:off x="14234160" y="9491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43815</xdr:rowOff>
    </xdr:from>
    <xdr:ext cx="735965" cy="259080"/>
    <xdr:sp macro="" textlink="">
      <xdr:nvSpPr>
        <xdr:cNvPr id="253" name="テキスト ボックス 252"/>
        <xdr:cNvSpPr txBox="1"/>
      </xdr:nvSpPr>
      <xdr:spPr>
        <a:xfrm>
          <a:off x="13939520" y="92640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159385</xdr:rowOff>
    </xdr:from>
    <xdr:to xmlns:xdr="http://schemas.openxmlformats.org/drawingml/2006/spreadsheetDrawing">
      <xdr:col>73</xdr:col>
      <xdr:colOff>180975</xdr:colOff>
      <xdr:row>58</xdr:row>
      <xdr:rowOff>167640</xdr:rowOff>
    </xdr:to>
    <xdr:cxnSp macro="">
      <xdr:nvCxnSpPr>
        <xdr:cNvPr id="254" name="直線コネクタ 253"/>
        <xdr:cNvCxnSpPr/>
      </xdr:nvCxnSpPr>
      <xdr:spPr>
        <a:xfrm>
          <a:off x="12666980" y="988250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55" name="フローチャート: 判断 254"/>
        <xdr:cNvSpPr/>
      </xdr:nvSpPr>
      <xdr:spPr>
        <a:xfrm>
          <a:off x="13434060" y="962914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xdr:rowOff>
    </xdr:from>
    <xdr:ext cx="762000" cy="258445"/>
    <xdr:sp macro="" textlink="">
      <xdr:nvSpPr>
        <xdr:cNvPr id="256" name="テキスト ボックス 255"/>
        <xdr:cNvSpPr txBox="1"/>
      </xdr:nvSpPr>
      <xdr:spPr>
        <a:xfrm>
          <a:off x="13121640" y="9401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94615</xdr:rowOff>
    </xdr:from>
    <xdr:to xmlns:xdr="http://schemas.openxmlformats.org/drawingml/2006/spreadsheetDrawing">
      <xdr:col>69</xdr:col>
      <xdr:colOff>92075</xdr:colOff>
      <xdr:row>58</xdr:row>
      <xdr:rowOff>159385</xdr:rowOff>
    </xdr:to>
    <xdr:cxnSp macro="">
      <xdr:nvCxnSpPr>
        <xdr:cNvPr id="257" name="直線コネクタ 256"/>
        <xdr:cNvCxnSpPr/>
      </xdr:nvCxnSpPr>
      <xdr:spPr>
        <a:xfrm>
          <a:off x="11849100" y="9817735"/>
          <a:ext cx="8178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64770</xdr:rowOff>
    </xdr:from>
    <xdr:to xmlns:xdr="http://schemas.openxmlformats.org/drawingml/2006/spreadsheetDrawing">
      <xdr:col>69</xdr:col>
      <xdr:colOff>142875</xdr:colOff>
      <xdr:row>58</xdr:row>
      <xdr:rowOff>167005</xdr:rowOff>
    </xdr:to>
    <xdr:sp macro="" textlink="">
      <xdr:nvSpPr>
        <xdr:cNvPr id="258" name="フローチャート: 判断 257"/>
        <xdr:cNvSpPr/>
      </xdr:nvSpPr>
      <xdr:spPr>
        <a:xfrm>
          <a:off x="12616180" y="9787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5715</xdr:rowOff>
    </xdr:from>
    <xdr:ext cx="762000" cy="259080"/>
    <xdr:sp macro="" textlink="">
      <xdr:nvSpPr>
        <xdr:cNvPr id="259" name="テキスト ボックス 258"/>
        <xdr:cNvSpPr txBox="1"/>
      </xdr:nvSpPr>
      <xdr:spPr>
        <a:xfrm>
          <a:off x="12321540" y="956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120015</xdr:rowOff>
    </xdr:from>
    <xdr:to xmlns:xdr="http://schemas.openxmlformats.org/drawingml/2006/spreadsheetDrawing">
      <xdr:col>65</xdr:col>
      <xdr:colOff>53975</xdr:colOff>
      <xdr:row>59</xdr:row>
      <xdr:rowOff>50165</xdr:rowOff>
    </xdr:to>
    <xdr:sp macro="" textlink="">
      <xdr:nvSpPr>
        <xdr:cNvPr id="260" name="フローチャート: 判断 259"/>
        <xdr:cNvSpPr/>
      </xdr:nvSpPr>
      <xdr:spPr>
        <a:xfrm>
          <a:off x="11816080" y="984313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34925</xdr:rowOff>
    </xdr:from>
    <xdr:ext cx="762000" cy="258445"/>
    <xdr:sp macro="" textlink="">
      <xdr:nvSpPr>
        <xdr:cNvPr id="261" name="テキスト ボックス 260"/>
        <xdr:cNvSpPr txBox="1"/>
      </xdr:nvSpPr>
      <xdr:spPr>
        <a:xfrm>
          <a:off x="11503660" y="9925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62" name="テキスト ボックス 261"/>
        <xdr:cNvSpPr txBox="1"/>
      </xdr:nvSpPr>
      <xdr:spPr>
        <a:xfrm>
          <a:off x="148539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3" name="テキスト ボックス 262"/>
        <xdr:cNvSpPr txBox="1"/>
      </xdr:nvSpPr>
      <xdr:spPr>
        <a:xfrm>
          <a:off x="14086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64" name="テキスト ボックス 263"/>
        <xdr:cNvSpPr txBox="1"/>
      </xdr:nvSpPr>
      <xdr:spPr>
        <a:xfrm>
          <a:off x="132867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5" name="テキスト ボックス 264"/>
        <xdr:cNvSpPr txBox="1"/>
      </xdr:nvSpPr>
      <xdr:spPr>
        <a:xfrm>
          <a:off x="124688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64</xdr:row>
      <xdr:rowOff>10160</xdr:rowOff>
    </xdr:from>
    <xdr:ext cx="762000" cy="258445"/>
    <xdr:sp macro="" textlink="">
      <xdr:nvSpPr>
        <xdr:cNvPr id="266" name="テキスト ボックス 265"/>
        <xdr:cNvSpPr txBox="1"/>
      </xdr:nvSpPr>
      <xdr:spPr>
        <a:xfrm>
          <a:off x="116636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21590</xdr:rowOff>
    </xdr:from>
    <xdr:to xmlns:xdr="http://schemas.openxmlformats.org/drawingml/2006/spreadsheetDrawing">
      <xdr:col>82</xdr:col>
      <xdr:colOff>158750</xdr:colOff>
      <xdr:row>58</xdr:row>
      <xdr:rowOff>123190</xdr:rowOff>
    </xdr:to>
    <xdr:sp macro="" textlink="">
      <xdr:nvSpPr>
        <xdr:cNvPr id="267" name="楕円 266"/>
        <xdr:cNvSpPr/>
      </xdr:nvSpPr>
      <xdr:spPr>
        <a:xfrm>
          <a:off x="1500124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57</xdr:row>
      <xdr:rowOff>165100</xdr:rowOff>
    </xdr:from>
    <xdr:ext cx="762000" cy="258445"/>
    <xdr:sp macro="" textlink="">
      <xdr:nvSpPr>
        <xdr:cNvPr id="268" name="その他該当値テキスト"/>
        <xdr:cNvSpPr txBox="1"/>
      </xdr:nvSpPr>
      <xdr:spPr>
        <a:xfrm>
          <a:off x="15126335" y="972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116840</xdr:rowOff>
    </xdr:from>
    <xdr:to xmlns:xdr="http://schemas.openxmlformats.org/drawingml/2006/spreadsheetDrawing">
      <xdr:col>78</xdr:col>
      <xdr:colOff>120650</xdr:colOff>
      <xdr:row>58</xdr:row>
      <xdr:rowOff>46990</xdr:rowOff>
    </xdr:to>
    <xdr:sp macro="" textlink="">
      <xdr:nvSpPr>
        <xdr:cNvPr id="269" name="楕円 268"/>
        <xdr:cNvSpPr/>
      </xdr:nvSpPr>
      <xdr:spPr>
        <a:xfrm>
          <a:off x="1423416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31750</xdr:rowOff>
    </xdr:from>
    <xdr:ext cx="735965" cy="258445"/>
    <xdr:sp macro="" textlink="">
      <xdr:nvSpPr>
        <xdr:cNvPr id="270" name="テキスト ボックス 269"/>
        <xdr:cNvSpPr txBox="1"/>
      </xdr:nvSpPr>
      <xdr:spPr>
        <a:xfrm>
          <a:off x="13939520" y="97548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120015</xdr:rowOff>
    </xdr:from>
    <xdr:to xmlns:xdr="http://schemas.openxmlformats.org/drawingml/2006/spreadsheetDrawing">
      <xdr:col>74</xdr:col>
      <xdr:colOff>31750</xdr:colOff>
      <xdr:row>59</xdr:row>
      <xdr:rowOff>50165</xdr:rowOff>
    </xdr:to>
    <xdr:sp macro="" textlink="">
      <xdr:nvSpPr>
        <xdr:cNvPr id="271" name="楕円 270"/>
        <xdr:cNvSpPr/>
      </xdr:nvSpPr>
      <xdr:spPr>
        <a:xfrm>
          <a:off x="13434060" y="984313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34925</xdr:rowOff>
    </xdr:from>
    <xdr:ext cx="762000" cy="258445"/>
    <xdr:sp macro="" textlink="">
      <xdr:nvSpPr>
        <xdr:cNvPr id="272" name="テキスト ボックス 271"/>
        <xdr:cNvSpPr txBox="1"/>
      </xdr:nvSpPr>
      <xdr:spPr>
        <a:xfrm>
          <a:off x="13121640" y="9925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108585</xdr:rowOff>
    </xdr:from>
    <xdr:to xmlns:xdr="http://schemas.openxmlformats.org/drawingml/2006/spreadsheetDrawing">
      <xdr:col>69</xdr:col>
      <xdr:colOff>142875</xdr:colOff>
      <xdr:row>59</xdr:row>
      <xdr:rowOff>38735</xdr:rowOff>
    </xdr:to>
    <xdr:sp macro="" textlink="">
      <xdr:nvSpPr>
        <xdr:cNvPr id="273" name="楕円 272"/>
        <xdr:cNvSpPr/>
      </xdr:nvSpPr>
      <xdr:spPr>
        <a:xfrm>
          <a:off x="12616180" y="9831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23495</xdr:rowOff>
    </xdr:from>
    <xdr:ext cx="762000" cy="259080"/>
    <xdr:sp macro="" textlink="">
      <xdr:nvSpPr>
        <xdr:cNvPr id="274" name="テキスト ボックス 273"/>
        <xdr:cNvSpPr txBox="1"/>
      </xdr:nvSpPr>
      <xdr:spPr>
        <a:xfrm>
          <a:off x="12321540" y="991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43815</xdr:rowOff>
    </xdr:from>
    <xdr:to xmlns:xdr="http://schemas.openxmlformats.org/drawingml/2006/spreadsheetDrawing">
      <xdr:col>65</xdr:col>
      <xdr:colOff>53975</xdr:colOff>
      <xdr:row>58</xdr:row>
      <xdr:rowOff>145415</xdr:rowOff>
    </xdr:to>
    <xdr:sp macro="" textlink="">
      <xdr:nvSpPr>
        <xdr:cNvPr id="275" name="楕円 274"/>
        <xdr:cNvSpPr/>
      </xdr:nvSpPr>
      <xdr:spPr>
        <a:xfrm>
          <a:off x="11816080" y="97669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155575</xdr:rowOff>
    </xdr:from>
    <xdr:ext cx="762000" cy="259080"/>
    <xdr:sp macro="" textlink="">
      <xdr:nvSpPr>
        <xdr:cNvPr id="276" name="テキスト ボックス 275"/>
        <xdr:cNvSpPr txBox="1"/>
      </xdr:nvSpPr>
      <xdr:spPr>
        <a:xfrm>
          <a:off x="11503660" y="954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7" name="正方形/長方形 276"/>
        <xdr:cNvSpPr/>
      </xdr:nvSpPr>
      <xdr:spPr>
        <a:xfrm>
          <a:off x="11343640" y="4596130"/>
          <a:ext cx="42138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8" name="正方形/長方形 277"/>
        <xdr:cNvSpPr/>
      </xdr:nvSpPr>
      <xdr:spPr>
        <a:xfrm>
          <a:off x="15570200" y="46596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9" name="正方形/長方形 278"/>
        <xdr:cNvSpPr/>
      </xdr:nvSpPr>
      <xdr:spPr>
        <a:xfrm>
          <a:off x="15570200" y="48463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0" name="正方形/長方形 279"/>
        <xdr:cNvSpPr/>
      </xdr:nvSpPr>
      <xdr:spPr>
        <a:xfrm>
          <a:off x="17117060" y="46596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1" name="正方形/長方形 280"/>
        <xdr:cNvSpPr/>
      </xdr:nvSpPr>
      <xdr:spPr>
        <a:xfrm>
          <a:off x="17117060" y="48463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2" name="正方形/長方形 281"/>
        <xdr:cNvSpPr/>
      </xdr:nvSpPr>
      <xdr:spPr>
        <a:xfrm>
          <a:off x="18587720" y="46596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3" name="正方形/長方形 282"/>
        <xdr:cNvSpPr/>
      </xdr:nvSpPr>
      <xdr:spPr>
        <a:xfrm>
          <a:off x="18587720" y="48463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4" name="正方形/長方形 283"/>
        <xdr:cNvSpPr/>
      </xdr:nvSpPr>
      <xdr:spPr>
        <a:xfrm>
          <a:off x="11343640" y="5156200"/>
          <a:ext cx="42138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30</xdr:row>
      <xdr:rowOff>127000</xdr:rowOff>
    </xdr:from>
    <xdr:to xmlns:xdr="http://schemas.openxmlformats.org/drawingml/2006/spreadsheetDrawing">
      <xdr:col>113</xdr:col>
      <xdr:colOff>130175</xdr:colOff>
      <xdr:row>44</xdr:row>
      <xdr:rowOff>12700</xdr:rowOff>
    </xdr:to>
    <xdr:sp macro="" textlink="">
      <xdr:nvSpPr>
        <xdr:cNvPr id="285" name="正方形/長方形 284"/>
        <xdr:cNvSpPr/>
      </xdr:nvSpPr>
      <xdr:spPr>
        <a:xfrm>
          <a:off x="15855315" y="5156200"/>
          <a:ext cx="48685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6" name="正方形/長方形 285"/>
        <xdr:cNvSpPr/>
      </xdr:nvSpPr>
      <xdr:spPr>
        <a:xfrm>
          <a:off x="15915640" y="5156200"/>
          <a:ext cx="34721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7" name="テキスト ボックス 286"/>
        <xdr:cNvSpPr txBox="1"/>
      </xdr:nvSpPr>
      <xdr:spPr>
        <a:xfrm>
          <a:off x="15953740" y="54660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補助費等に係る経常収支比率は、令和４年度は前年度から０．５ポイント悪化したものの、類似団体の平均より５．７ポイント下回っている状況にある。</a:t>
          </a:r>
        </a:p>
        <a:p>
          <a:r>
            <a:rPr kumimoji="1" lang="ja-JP" altLang="en-US" sz="1300">
              <a:latin typeface="ＭＳ Ｐゴシック"/>
              <a:ea typeface="ＭＳ Ｐゴシック"/>
            </a:rPr>
            <a:t>　今後も令和４年度と同水準で推移するものと推測される。</a:t>
          </a:r>
        </a:p>
      </xdr:txBody>
    </xdr:sp>
    <xdr:clientData/>
  </xdr:twoCellAnchor>
  <xdr:oneCellAnchor>
    <xdr:from xmlns:xdr="http://schemas.openxmlformats.org/drawingml/2006/spreadsheetDrawing">
      <xdr:col>62</xdr:col>
      <xdr:colOff>6350</xdr:colOff>
      <xdr:row>29</xdr:row>
      <xdr:rowOff>107950</xdr:rowOff>
    </xdr:from>
    <xdr:ext cx="298450" cy="224790"/>
    <xdr:sp macro="" textlink="">
      <xdr:nvSpPr>
        <xdr:cNvPr id="288" name="テキスト ボックス 287"/>
        <xdr:cNvSpPr txBox="1"/>
      </xdr:nvSpPr>
      <xdr:spPr>
        <a:xfrm>
          <a:off x="11305540" y="49695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9" name="直線コネクタ 288"/>
        <xdr:cNvCxnSpPr/>
      </xdr:nvCxnSpPr>
      <xdr:spPr>
        <a:xfrm>
          <a:off x="11343640" y="73888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0" name="テキスト ボックス 289"/>
        <xdr:cNvSpPr txBox="1"/>
      </xdr:nvSpPr>
      <xdr:spPr>
        <a:xfrm>
          <a:off x="1088898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1" name="直線コネクタ 290"/>
        <xdr:cNvCxnSpPr/>
      </xdr:nvCxnSpPr>
      <xdr:spPr>
        <a:xfrm>
          <a:off x="11343640" y="69430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9080"/>
    <xdr:sp macro="" textlink="">
      <xdr:nvSpPr>
        <xdr:cNvPr id="292" name="テキスト ボックス 291"/>
        <xdr:cNvSpPr txBox="1"/>
      </xdr:nvSpPr>
      <xdr:spPr>
        <a:xfrm>
          <a:off x="1088898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3" name="直線コネクタ 292"/>
        <xdr:cNvCxnSpPr/>
      </xdr:nvCxnSpPr>
      <xdr:spPr>
        <a:xfrm>
          <a:off x="11343640" y="649732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9080"/>
    <xdr:sp macro="" textlink="">
      <xdr:nvSpPr>
        <xdr:cNvPr id="294" name="テキスト ボックス 293"/>
        <xdr:cNvSpPr txBox="1"/>
      </xdr:nvSpPr>
      <xdr:spPr>
        <a:xfrm>
          <a:off x="1088898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5" name="直線コネクタ 294"/>
        <xdr:cNvCxnSpPr/>
      </xdr:nvCxnSpPr>
      <xdr:spPr>
        <a:xfrm>
          <a:off x="11343640" y="60477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9080"/>
    <xdr:sp macro="" textlink="">
      <xdr:nvSpPr>
        <xdr:cNvPr id="296" name="テキスト ボックス 295"/>
        <xdr:cNvSpPr txBox="1"/>
      </xdr:nvSpPr>
      <xdr:spPr>
        <a:xfrm>
          <a:off x="1088898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7" name="直線コネクタ 296"/>
        <xdr:cNvCxnSpPr/>
      </xdr:nvCxnSpPr>
      <xdr:spPr>
        <a:xfrm>
          <a:off x="11343640" y="56019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9080"/>
    <xdr:sp macro="" textlink="">
      <xdr:nvSpPr>
        <xdr:cNvPr id="298" name="テキスト ボックス 297"/>
        <xdr:cNvSpPr txBox="1"/>
      </xdr:nvSpPr>
      <xdr:spPr>
        <a:xfrm>
          <a:off x="1088898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9" name="直線コネクタ 298"/>
        <xdr:cNvCxnSpPr/>
      </xdr:nvCxnSpPr>
      <xdr:spPr>
        <a:xfrm>
          <a:off x="11343640" y="51562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1343640" y="5156200"/>
          <a:ext cx="42138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44450</xdr:rowOff>
    </xdr:from>
    <xdr:to xmlns:xdr="http://schemas.openxmlformats.org/drawingml/2006/spreadsheetDrawing">
      <xdr:col>82</xdr:col>
      <xdr:colOff>107950</xdr:colOff>
      <xdr:row>40</xdr:row>
      <xdr:rowOff>90170</xdr:rowOff>
    </xdr:to>
    <xdr:cxnSp macro="">
      <xdr:nvCxnSpPr>
        <xdr:cNvPr id="301" name="直線コネクタ 300"/>
        <xdr:cNvCxnSpPr/>
      </xdr:nvCxnSpPr>
      <xdr:spPr>
        <a:xfrm flipV="1">
          <a:off x="15052040" y="574421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40</xdr:row>
      <xdr:rowOff>62230</xdr:rowOff>
    </xdr:from>
    <xdr:ext cx="762000" cy="259080"/>
    <xdr:sp macro="" textlink="">
      <xdr:nvSpPr>
        <xdr:cNvPr id="302" name="補助費等最小値テキスト"/>
        <xdr:cNvSpPr txBox="1"/>
      </xdr:nvSpPr>
      <xdr:spPr>
        <a:xfrm>
          <a:off x="15126335" y="6767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90170</xdr:rowOff>
    </xdr:from>
    <xdr:to xmlns:xdr="http://schemas.openxmlformats.org/drawingml/2006/spreadsheetDrawing">
      <xdr:col>82</xdr:col>
      <xdr:colOff>182245</xdr:colOff>
      <xdr:row>40</xdr:row>
      <xdr:rowOff>90170</xdr:rowOff>
    </xdr:to>
    <xdr:cxnSp macro="">
      <xdr:nvCxnSpPr>
        <xdr:cNvPr id="303" name="直線コネクタ 302"/>
        <xdr:cNvCxnSpPr/>
      </xdr:nvCxnSpPr>
      <xdr:spPr>
        <a:xfrm>
          <a:off x="14963140" y="679577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32</xdr:row>
      <xdr:rowOff>130810</xdr:rowOff>
    </xdr:from>
    <xdr:ext cx="762000" cy="259080"/>
    <xdr:sp macro="" textlink="">
      <xdr:nvSpPr>
        <xdr:cNvPr id="304" name="補助費等最大値テキスト"/>
        <xdr:cNvSpPr txBox="1"/>
      </xdr:nvSpPr>
      <xdr:spPr>
        <a:xfrm>
          <a:off x="15126335" y="549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44450</xdr:rowOff>
    </xdr:from>
    <xdr:to xmlns:xdr="http://schemas.openxmlformats.org/drawingml/2006/spreadsheetDrawing">
      <xdr:col>82</xdr:col>
      <xdr:colOff>182245</xdr:colOff>
      <xdr:row>34</xdr:row>
      <xdr:rowOff>44450</xdr:rowOff>
    </xdr:to>
    <xdr:cxnSp macro="">
      <xdr:nvCxnSpPr>
        <xdr:cNvPr id="305" name="直線コネクタ 304"/>
        <xdr:cNvCxnSpPr/>
      </xdr:nvCxnSpPr>
      <xdr:spPr>
        <a:xfrm>
          <a:off x="14963140" y="574421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92710</xdr:rowOff>
    </xdr:from>
    <xdr:to xmlns:xdr="http://schemas.openxmlformats.org/drawingml/2006/spreadsheetDrawing">
      <xdr:col>82</xdr:col>
      <xdr:colOff>107950</xdr:colOff>
      <xdr:row>35</xdr:row>
      <xdr:rowOff>115570</xdr:rowOff>
    </xdr:to>
    <xdr:cxnSp macro="">
      <xdr:nvCxnSpPr>
        <xdr:cNvPr id="306" name="直線コネクタ 305"/>
        <xdr:cNvCxnSpPr/>
      </xdr:nvCxnSpPr>
      <xdr:spPr>
        <a:xfrm>
          <a:off x="14284960" y="5960110"/>
          <a:ext cx="7670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36</xdr:row>
      <xdr:rowOff>125730</xdr:rowOff>
    </xdr:from>
    <xdr:ext cx="762000" cy="258445"/>
    <xdr:sp macro="" textlink="">
      <xdr:nvSpPr>
        <xdr:cNvPr id="307" name="補助費等平均値テキスト"/>
        <xdr:cNvSpPr txBox="1"/>
      </xdr:nvSpPr>
      <xdr:spPr>
        <a:xfrm>
          <a:off x="15126335" y="61607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153670</xdr:rowOff>
    </xdr:from>
    <xdr:to xmlns:xdr="http://schemas.openxmlformats.org/drawingml/2006/spreadsheetDrawing">
      <xdr:col>82</xdr:col>
      <xdr:colOff>158750</xdr:colOff>
      <xdr:row>37</xdr:row>
      <xdr:rowOff>84455</xdr:rowOff>
    </xdr:to>
    <xdr:sp macro="" textlink="">
      <xdr:nvSpPr>
        <xdr:cNvPr id="308" name="フローチャート: 判断 307"/>
        <xdr:cNvSpPr/>
      </xdr:nvSpPr>
      <xdr:spPr>
        <a:xfrm>
          <a:off x="15001240" y="61887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92710</xdr:rowOff>
    </xdr:from>
    <xdr:to xmlns:xdr="http://schemas.openxmlformats.org/drawingml/2006/spreadsheetDrawing">
      <xdr:col>78</xdr:col>
      <xdr:colOff>69850</xdr:colOff>
      <xdr:row>35</xdr:row>
      <xdr:rowOff>156845</xdr:rowOff>
    </xdr:to>
    <xdr:cxnSp macro="">
      <xdr:nvCxnSpPr>
        <xdr:cNvPr id="309" name="直線コネクタ 308"/>
        <xdr:cNvCxnSpPr/>
      </xdr:nvCxnSpPr>
      <xdr:spPr>
        <a:xfrm flipV="1">
          <a:off x="13484860" y="5960110"/>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0" name="フローチャート: 判断 309"/>
        <xdr:cNvSpPr/>
      </xdr:nvSpPr>
      <xdr:spPr>
        <a:xfrm>
          <a:off x="14234160" y="6165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45720</xdr:rowOff>
    </xdr:from>
    <xdr:ext cx="735965" cy="259080"/>
    <xdr:sp macro="" textlink="">
      <xdr:nvSpPr>
        <xdr:cNvPr id="311" name="テキスト ボックス 310"/>
        <xdr:cNvSpPr txBox="1"/>
      </xdr:nvSpPr>
      <xdr:spPr>
        <a:xfrm>
          <a:off x="13939520" y="6248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156845</xdr:rowOff>
    </xdr:from>
    <xdr:to xmlns:xdr="http://schemas.openxmlformats.org/drawingml/2006/spreadsheetDrawing">
      <xdr:col>73</xdr:col>
      <xdr:colOff>180975</xdr:colOff>
      <xdr:row>35</xdr:row>
      <xdr:rowOff>167640</xdr:rowOff>
    </xdr:to>
    <xdr:cxnSp macro="">
      <xdr:nvCxnSpPr>
        <xdr:cNvPr id="312" name="直線コネクタ 311"/>
        <xdr:cNvCxnSpPr/>
      </xdr:nvCxnSpPr>
      <xdr:spPr>
        <a:xfrm flipV="1">
          <a:off x="12666980" y="6024245"/>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3" name="フローチャート: 判断 312"/>
        <xdr:cNvSpPr/>
      </xdr:nvSpPr>
      <xdr:spPr>
        <a:xfrm>
          <a:off x="13434060" y="617982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4" name="テキスト ボックス 313"/>
        <xdr:cNvSpPr txBox="1"/>
      </xdr:nvSpPr>
      <xdr:spPr>
        <a:xfrm>
          <a:off x="13121640" y="626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167640</xdr:rowOff>
    </xdr:from>
    <xdr:to xmlns:xdr="http://schemas.openxmlformats.org/drawingml/2006/spreadsheetDrawing">
      <xdr:col>69</xdr:col>
      <xdr:colOff>92075</xdr:colOff>
      <xdr:row>36</xdr:row>
      <xdr:rowOff>26670</xdr:rowOff>
    </xdr:to>
    <xdr:cxnSp macro="">
      <xdr:nvCxnSpPr>
        <xdr:cNvPr id="315" name="直線コネクタ 314"/>
        <xdr:cNvCxnSpPr/>
      </xdr:nvCxnSpPr>
      <xdr:spPr>
        <a:xfrm flipV="1">
          <a:off x="11849100" y="6035040"/>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76200</xdr:rowOff>
    </xdr:from>
    <xdr:to xmlns:xdr="http://schemas.openxmlformats.org/drawingml/2006/spreadsheetDrawing">
      <xdr:col>69</xdr:col>
      <xdr:colOff>142875</xdr:colOff>
      <xdr:row>37</xdr:row>
      <xdr:rowOff>6350</xdr:rowOff>
    </xdr:to>
    <xdr:sp macro="" textlink="">
      <xdr:nvSpPr>
        <xdr:cNvPr id="316" name="フローチャート: 判断 315"/>
        <xdr:cNvSpPr/>
      </xdr:nvSpPr>
      <xdr:spPr>
        <a:xfrm>
          <a:off x="12616180" y="611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162560</xdr:rowOff>
    </xdr:from>
    <xdr:ext cx="762000" cy="258445"/>
    <xdr:sp macro="" textlink="">
      <xdr:nvSpPr>
        <xdr:cNvPr id="317" name="テキスト ボックス 316"/>
        <xdr:cNvSpPr txBox="1"/>
      </xdr:nvSpPr>
      <xdr:spPr>
        <a:xfrm>
          <a:off x="12321540" y="619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8" name="フローチャート: 判断 317"/>
        <xdr:cNvSpPr/>
      </xdr:nvSpPr>
      <xdr:spPr>
        <a:xfrm>
          <a:off x="11816080" y="6065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9" name="テキスト ボックス 318"/>
        <xdr:cNvSpPr txBox="1"/>
      </xdr:nvSpPr>
      <xdr:spPr>
        <a:xfrm>
          <a:off x="1150366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20" name="テキスト ボックス 319"/>
        <xdr:cNvSpPr txBox="1"/>
      </xdr:nvSpPr>
      <xdr:spPr>
        <a:xfrm>
          <a:off x="148539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21" name="テキスト ボックス 320"/>
        <xdr:cNvSpPr txBox="1"/>
      </xdr:nvSpPr>
      <xdr:spPr>
        <a:xfrm>
          <a:off x="14086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22" name="テキスト ボックス 321"/>
        <xdr:cNvSpPr txBox="1"/>
      </xdr:nvSpPr>
      <xdr:spPr>
        <a:xfrm>
          <a:off x="132867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3" name="テキスト ボックス 322"/>
        <xdr:cNvSpPr txBox="1"/>
      </xdr:nvSpPr>
      <xdr:spPr>
        <a:xfrm>
          <a:off x="124688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44</xdr:row>
      <xdr:rowOff>10160</xdr:rowOff>
    </xdr:from>
    <xdr:ext cx="762000" cy="258445"/>
    <xdr:sp macro="" textlink="">
      <xdr:nvSpPr>
        <xdr:cNvPr id="324" name="テキスト ボックス 323"/>
        <xdr:cNvSpPr txBox="1"/>
      </xdr:nvSpPr>
      <xdr:spPr>
        <a:xfrm>
          <a:off x="116636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64770</xdr:rowOff>
    </xdr:from>
    <xdr:to xmlns:xdr="http://schemas.openxmlformats.org/drawingml/2006/spreadsheetDrawing">
      <xdr:col>82</xdr:col>
      <xdr:colOff>158750</xdr:colOff>
      <xdr:row>35</xdr:row>
      <xdr:rowOff>166370</xdr:rowOff>
    </xdr:to>
    <xdr:sp macro="" textlink="">
      <xdr:nvSpPr>
        <xdr:cNvPr id="325" name="楕円 324"/>
        <xdr:cNvSpPr/>
      </xdr:nvSpPr>
      <xdr:spPr>
        <a:xfrm>
          <a:off x="1500124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34</xdr:row>
      <xdr:rowOff>81280</xdr:rowOff>
    </xdr:from>
    <xdr:ext cx="762000" cy="259080"/>
    <xdr:sp macro="" textlink="">
      <xdr:nvSpPr>
        <xdr:cNvPr id="326" name="補助費等該当値テキスト"/>
        <xdr:cNvSpPr txBox="1"/>
      </xdr:nvSpPr>
      <xdr:spPr>
        <a:xfrm>
          <a:off x="15126335" y="578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41910</xdr:rowOff>
    </xdr:from>
    <xdr:to xmlns:xdr="http://schemas.openxmlformats.org/drawingml/2006/spreadsheetDrawing">
      <xdr:col>78</xdr:col>
      <xdr:colOff>120650</xdr:colOff>
      <xdr:row>35</xdr:row>
      <xdr:rowOff>143510</xdr:rowOff>
    </xdr:to>
    <xdr:sp macro="" textlink="">
      <xdr:nvSpPr>
        <xdr:cNvPr id="327" name="楕円 326"/>
        <xdr:cNvSpPr/>
      </xdr:nvSpPr>
      <xdr:spPr>
        <a:xfrm>
          <a:off x="1423416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153670</xdr:rowOff>
    </xdr:from>
    <xdr:ext cx="735965" cy="259080"/>
    <xdr:sp macro="" textlink="">
      <xdr:nvSpPr>
        <xdr:cNvPr id="328" name="テキスト ボックス 327"/>
        <xdr:cNvSpPr txBox="1"/>
      </xdr:nvSpPr>
      <xdr:spPr>
        <a:xfrm>
          <a:off x="13939520" y="5685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106045</xdr:rowOff>
    </xdr:from>
    <xdr:to xmlns:xdr="http://schemas.openxmlformats.org/drawingml/2006/spreadsheetDrawing">
      <xdr:col>74</xdr:col>
      <xdr:colOff>31750</xdr:colOff>
      <xdr:row>36</xdr:row>
      <xdr:rowOff>36195</xdr:rowOff>
    </xdr:to>
    <xdr:sp macro="" textlink="">
      <xdr:nvSpPr>
        <xdr:cNvPr id="329" name="楕円 328"/>
        <xdr:cNvSpPr/>
      </xdr:nvSpPr>
      <xdr:spPr>
        <a:xfrm>
          <a:off x="13434060" y="597344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46990</xdr:rowOff>
    </xdr:from>
    <xdr:ext cx="762000" cy="258445"/>
    <xdr:sp macro="" textlink="">
      <xdr:nvSpPr>
        <xdr:cNvPr id="330" name="テキスト ボックス 329"/>
        <xdr:cNvSpPr txBox="1"/>
      </xdr:nvSpPr>
      <xdr:spPr>
        <a:xfrm>
          <a:off x="13121640" y="574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119380</xdr:rowOff>
    </xdr:from>
    <xdr:to xmlns:xdr="http://schemas.openxmlformats.org/drawingml/2006/spreadsheetDrawing">
      <xdr:col>69</xdr:col>
      <xdr:colOff>142875</xdr:colOff>
      <xdr:row>36</xdr:row>
      <xdr:rowOff>49530</xdr:rowOff>
    </xdr:to>
    <xdr:sp macro="" textlink="">
      <xdr:nvSpPr>
        <xdr:cNvPr id="331" name="楕円 330"/>
        <xdr:cNvSpPr/>
      </xdr:nvSpPr>
      <xdr:spPr>
        <a:xfrm>
          <a:off x="12616180" y="5986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59690</xdr:rowOff>
    </xdr:from>
    <xdr:ext cx="762000" cy="259080"/>
    <xdr:sp macro="" textlink="">
      <xdr:nvSpPr>
        <xdr:cNvPr id="332" name="テキスト ボックス 331"/>
        <xdr:cNvSpPr txBox="1"/>
      </xdr:nvSpPr>
      <xdr:spPr>
        <a:xfrm>
          <a:off x="12321540" y="5759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33" name="楕円 332"/>
        <xdr:cNvSpPr/>
      </xdr:nvSpPr>
      <xdr:spPr>
        <a:xfrm>
          <a:off x="11816080" y="601472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87630</xdr:rowOff>
    </xdr:from>
    <xdr:ext cx="762000" cy="258445"/>
    <xdr:sp macro="" textlink="">
      <xdr:nvSpPr>
        <xdr:cNvPr id="334" name="テキスト ボックス 333"/>
        <xdr:cNvSpPr txBox="1"/>
      </xdr:nvSpPr>
      <xdr:spPr>
        <a:xfrm>
          <a:off x="11503660" y="5787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182245</xdr:colOff>
      <xdr:row>69</xdr:row>
      <xdr:rowOff>44450</xdr:rowOff>
    </xdr:to>
    <xdr:sp macro="" textlink="">
      <xdr:nvSpPr>
        <xdr:cNvPr id="335" name="正方形/長方形 334"/>
        <xdr:cNvSpPr/>
      </xdr:nvSpPr>
      <xdr:spPr>
        <a:xfrm>
          <a:off x="708660" y="11301730"/>
          <a:ext cx="421195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182245</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4920615" y="1136523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4920615" y="11551920"/>
          <a:ext cx="139636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6464300" y="113652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6464300" y="115519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7934960" y="113652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7934960" y="115519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84</xdr:row>
      <xdr:rowOff>12700</xdr:rowOff>
    </xdr:to>
    <xdr:sp macro="" textlink="">
      <xdr:nvSpPr>
        <xdr:cNvPr id="342" name="正方形/長方形 341"/>
        <xdr:cNvSpPr/>
      </xdr:nvSpPr>
      <xdr:spPr>
        <a:xfrm>
          <a:off x="708660" y="11861800"/>
          <a:ext cx="4211955"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217160" y="11861800"/>
          <a:ext cx="48539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182245</xdr:colOff>
      <xdr:row>72</xdr:row>
      <xdr:rowOff>38100</xdr:rowOff>
    </xdr:to>
    <xdr:sp macro="" textlink="">
      <xdr:nvSpPr>
        <xdr:cNvPr id="344" name="正方形/長方形 343"/>
        <xdr:cNvSpPr/>
      </xdr:nvSpPr>
      <xdr:spPr>
        <a:xfrm>
          <a:off x="5280660" y="11861800"/>
          <a:ext cx="3467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300980" y="121716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は、概ね横ばいで推移しており、令和４年度は前年度から０．３ポイント悪化し、依然として類似団体の平均を上回っており、普通会計全体における経常収支比率を引き上げる主な要因となっている。</a:t>
          </a:r>
        </a:p>
        <a:p>
          <a:r>
            <a:rPr kumimoji="1" lang="ja-JP" altLang="en-US" sz="1300">
              <a:latin typeface="ＭＳ Ｐゴシック"/>
              <a:ea typeface="ＭＳ Ｐゴシック"/>
            </a:rPr>
            <a:t>　今後においては、消防本部新庁舎や市役所本庁舎建設事業等大型事業が控えていることから、事業の選択と集中を図り、弾力性のある財政運営が図られるよう努める。</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6" name="テキスト ボックス 345"/>
        <xdr:cNvSpPr txBox="1"/>
      </xdr:nvSpPr>
      <xdr:spPr>
        <a:xfrm>
          <a:off x="67056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182245</xdr:colOff>
      <xdr:row>84</xdr:row>
      <xdr:rowOff>12700</xdr:rowOff>
    </xdr:to>
    <xdr:cxnSp macro="">
      <xdr:nvCxnSpPr>
        <xdr:cNvPr id="347" name="直線コネクタ 346"/>
        <xdr:cNvCxnSpPr/>
      </xdr:nvCxnSpPr>
      <xdr:spPr>
        <a:xfrm>
          <a:off x="708660" y="1409446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48" name="テキスト ボックス 347"/>
        <xdr:cNvSpPr txBox="1"/>
      </xdr:nvSpPr>
      <xdr:spPr>
        <a:xfrm>
          <a:off x="23622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182245</xdr:colOff>
      <xdr:row>82</xdr:row>
      <xdr:rowOff>29210</xdr:rowOff>
    </xdr:to>
    <xdr:cxnSp macro="">
      <xdr:nvCxnSpPr>
        <xdr:cNvPr id="349" name="直線コネクタ 348"/>
        <xdr:cNvCxnSpPr/>
      </xdr:nvCxnSpPr>
      <xdr:spPr>
        <a:xfrm>
          <a:off x="708660" y="1377569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8000" cy="259080"/>
    <xdr:sp macro="" textlink="">
      <xdr:nvSpPr>
        <xdr:cNvPr id="350" name="テキスト ボックス 349"/>
        <xdr:cNvSpPr txBox="1"/>
      </xdr:nvSpPr>
      <xdr:spPr>
        <a:xfrm>
          <a:off x="236220" y="1363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182245</xdr:colOff>
      <xdr:row>80</xdr:row>
      <xdr:rowOff>45085</xdr:rowOff>
    </xdr:to>
    <xdr:cxnSp macro="">
      <xdr:nvCxnSpPr>
        <xdr:cNvPr id="351" name="直線コネクタ 350"/>
        <xdr:cNvCxnSpPr/>
      </xdr:nvCxnSpPr>
      <xdr:spPr>
        <a:xfrm>
          <a:off x="708660" y="13456285"/>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74295</xdr:rowOff>
    </xdr:from>
    <xdr:ext cx="508000" cy="258445"/>
    <xdr:sp macro="" textlink="">
      <xdr:nvSpPr>
        <xdr:cNvPr id="352" name="テキスト ボックス 351"/>
        <xdr:cNvSpPr txBox="1"/>
      </xdr:nvSpPr>
      <xdr:spPr>
        <a:xfrm>
          <a:off x="236220" y="133178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182245</xdr:colOff>
      <xdr:row>78</xdr:row>
      <xdr:rowOff>61595</xdr:rowOff>
    </xdr:to>
    <xdr:cxnSp macro="">
      <xdr:nvCxnSpPr>
        <xdr:cNvPr id="353" name="直線コネクタ 352"/>
        <xdr:cNvCxnSpPr/>
      </xdr:nvCxnSpPr>
      <xdr:spPr>
        <a:xfrm>
          <a:off x="708660" y="13137515"/>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8000" cy="258445"/>
    <xdr:sp macro="" textlink="">
      <xdr:nvSpPr>
        <xdr:cNvPr id="354" name="テキスト ボックス 353"/>
        <xdr:cNvSpPr txBox="1"/>
      </xdr:nvSpPr>
      <xdr:spPr>
        <a:xfrm>
          <a:off x="236220" y="129990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182245</xdr:colOff>
      <xdr:row>76</xdr:row>
      <xdr:rowOff>78105</xdr:rowOff>
    </xdr:to>
    <xdr:cxnSp macro="">
      <xdr:nvCxnSpPr>
        <xdr:cNvPr id="355" name="直線コネクタ 354"/>
        <xdr:cNvCxnSpPr/>
      </xdr:nvCxnSpPr>
      <xdr:spPr>
        <a:xfrm>
          <a:off x="708660" y="12818745"/>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8000" cy="258445"/>
    <xdr:sp macro="" textlink="">
      <xdr:nvSpPr>
        <xdr:cNvPr id="356" name="テキスト ボックス 355"/>
        <xdr:cNvSpPr txBox="1"/>
      </xdr:nvSpPr>
      <xdr:spPr>
        <a:xfrm>
          <a:off x="236220" y="1268031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182245</xdr:colOff>
      <xdr:row>74</xdr:row>
      <xdr:rowOff>94615</xdr:rowOff>
    </xdr:to>
    <xdr:cxnSp macro="">
      <xdr:nvCxnSpPr>
        <xdr:cNvPr id="357" name="直線コネクタ 356"/>
        <xdr:cNvCxnSpPr/>
      </xdr:nvCxnSpPr>
      <xdr:spPr>
        <a:xfrm>
          <a:off x="708660" y="12499975"/>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8000" cy="258445"/>
    <xdr:sp macro="" textlink="">
      <xdr:nvSpPr>
        <xdr:cNvPr id="358" name="テキスト ボックス 357"/>
        <xdr:cNvSpPr txBox="1"/>
      </xdr:nvSpPr>
      <xdr:spPr>
        <a:xfrm>
          <a:off x="236220" y="123615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182245</xdr:colOff>
      <xdr:row>72</xdr:row>
      <xdr:rowOff>110490</xdr:rowOff>
    </xdr:to>
    <xdr:cxnSp macro="">
      <xdr:nvCxnSpPr>
        <xdr:cNvPr id="359" name="直線コネクタ 358"/>
        <xdr:cNvCxnSpPr/>
      </xdr:nvCxnSpPr>
      <xdr:spPr>
        <a:xfrm>
          <a:off x="708660" y="1218057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140335</xdr:rowOff>
    </xdr:from>
    <xdr:ext cx="508000" cy="258445"/>
    <xdr:sp macro="" textlink="">
      <xdr:nvSpPr>
        <xdr:cNvPr id="360" name="テキスト ボックス 359"/>
        <xdr:cNvSpPr txBox="1"/>
      </xdr:nvSpPr>
      <xdr:spPr>
        <a:xfrm>
          <a:off x="236220" y="120427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70</xdr:row>
      <xdr:rowOff>127000</xdr:rowOff>
    </xdr:to>
    <xdr:cxnSp macro="">
      <xdr:nvCxnSpPr>
        <xdr:cNvPr id="361" name="直線コネクタ 360"/>
        <xdr:cNvCxnSpPr/>
      </xdr:nvCxnSpPr>
      <xdr:spPr>
        <a:xfrm>
          <a:off x="708660" y="118618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8000" cy="259080"/>
    <xdr:sp macro="" textlink="">
      <xdr:nvSpPr>
        <xdr:cNvPr id="362" name="テキスト ボックス 361"/>
        <xdr:cNvSpPr txBox="1"/>
      </xdr:nvSpPr>
      <xdr:spPr>
        <a:xfrm>
          <a:off x="23622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84</xdr:row>
      <xdr:rowOff>12700</xdr:rowOff>
    </xdr:to>
    <xdr:sp macro="" textlink="">
      <xdr:nvSpPr>
        <xdr:cNvPr id="363" name="公債費グラフ枠"/>
        <xdr:cNvSpPr/>
      </xdr:nvSpPr>
      <xdr:spPr>
        <a:xfrm>
          <a:off x="708660" y="11861800"/>
          <a:ext cx="4211955"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37465</xdr:rowOff>
    </xdr:from>
    <xdr:to xmlns:xdr="http://schemas.openxmlformats.org/drawingml/2006/spreadsheetDrawing">
      <xdr:col>24</xdr:col>
      <xdr:colOff>25400</xdr:colOff>
      <xdr:row>82</xdr:row>
      <xdr:rowOff>50800</xdr:rowOff>
    </xdr:to>
    <xdr:cxnSp macro="">
      <xdr:nvCxnSpPr>
        <xdr:cNvPr id="364" name="直線コネクタ 363"/>
        <xdr:cNvCxnSpPr/>
      </xdr:nvCxnSpPr>
      <xdr:spPr>
        <a:xfrm flipV="1">
          <a:off x="4399280" y="12275185"/>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22860</xdr:rowOff>
    </xdr:from>
    <xdr:ext cx="762000" cy="259080"/>
    <xdr:sp macro="" textlink="">
      <xdr:nvSpPr>
        <xdr:cNvPr id="365" name="公債費最小値テキスト"/>
        <xdr:cNvSpPr txBox="1"/>
      </xdr:nvSpPr>
      <xdr:spPr>
        <a:xfrm>
          <a:off x="4488180" y="1376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50800</xdr:rowOff>
    </xdr:from>
    <xdr:to xmlns:xdr="http://schemas.openxmlformats.org/drawingml/2006/spreadsheetDrawing">
      <xdr:col>24</xdr:col>
      <xdr:colOff>114300</xdr:colOff>
      <xdr:row>82</xdr:row>
      <xdr:rowOff>50800</xdr:rowOff>
    </xdr:to>
    <xdr:cxnSp macro="">
      <xdr:nvCxnSpPr>
        <xdr:cNvPr id="366" name="直線コネクタ 365"/>
        <xdr:cNvCxnSpPr/>
      </xdr:nvCxnSpPr>
      <xdr:spPr>
        <a:xfrm>
          <a:off x="4328160" y="137972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123825</xdr:rowOff>
    </xdr:from>
    <xdr:ext cx="762000" cy="258445"/>
    <xdr:sp macro="" textlink="">
      <xdr:nvSpPr>
        <xdr:cNvPr id="367" name="公債費最大値テキスト"/>
        <xdr:cNvSpPr txBox="1"/>
      </xdr:nvSpPr>
      <xdr:spPr>
        <a:xfrm>
          <a:off x="4488180" y="1202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37465</xdr:rowOff>
    </xdr:from>
    <xdr:to xmlns:xdr="http://schemas.openxmlformats.org/drawingml/2006/spreadsheetDrawing">
      <xdr:col>24</xdr:col>
      <xdr:colOff>114300</xdr:colOff>
      <xdr:row>73</xdr:row>
      <xdr:rowOff>37465</xdr:rowOff>
    </xdr:to>
    <xdr:cxnSp macro="">
      <xdr:nvCxnSpPr>
        <xdr:cNvPr id="368" name="直線コネクタ 367"/>
        <xdr:cNvCxnSpPr/>
      </xdr:nvCxnSpPr>
      <xdr:spPr>
        <a:xfrm>
          <a:off x="4328160" y="122751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77</xdr:row>
      <xdr:rowOff>146050</xdr:rowOff>
    </xdr:from>
    <xdr:to xmlns:xdr="http://schemas.openxmlformats.org/drawingml/2006/spreadsheetDrawing">
      <xdr:col>24</xdr:col>
      <xdr:colOff>25400</xdr:colOff>
      <xdr:row>78</xdr:row>
      <xdr:rowOff>6985</xdr:rowOff>
    </xdr:to>
    <xdr:cxnSp macro="">
      <xdr:nvCxnSpPr>
        <xdr:cNvPr id="369" name="直線コネクタ 368"/>
        <xdr:cNvCxnSpPr/>
      </xdr:nvCxnSpPr>
      <xdr:spPr>
        <a:xfrm>
          <a:off x="3644900" y="13054330"/>
          <a:ext cx="7543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122555</xdr:rowOff>
    </xdr:from>
    <xdr:ext cx="762000" cy="258445"/>
    <xdr:sp macro="" textlink="">
      <xdr:nvSpPr>
        <xdr:cNvPr id="370" name="公債費平均値テキスト"/>
        <xdr:cNvSpPr txBox="1"/>
      </xdr:nvSpPr>
      <xdr:spPr>
        <a:xfrm>
          <a:off x="4488180" y="128631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106045</xdr:rowOff>
    </xdr:from>
    <xdr:to xmlns:xdr="http://schemas.openxmlformats.org/drawingml/2006/spreadsheetDrawing">
      <xdr:col>24</xdr:col>
      <xdr:colOff>76200</xdr:colOff>
      <xdr:row>78</xdr:row>
      <xdr:rowOff>36195</xdr:rowOff>
    </xdr:to>
    <xdr:sp macro="" textlink="">
      <xdr:nvSpPr>
        <xdr:cNvPr id="371" name="フローチャート: 判断 370"/>
        <xdr:cNvSpPr/>
      </xdr:nvSpPr>
      <xdr:spPr>
        <a:xfrm>
          <a:off x="4366260" y="1301432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146050</xdr:rowOff>
    </xdr:from>
    <xdr:to xmlns:xdr="http://schemas.openxmlformats.org/drawingml/2006/spreadsheetDrawing">
      <xdr:col>19</xdr:col>
      <xdr:colOff>182245</xdr:colOff>
      <xdr:row>78</xdr:row>
      <xdr:rowOff>167640</xdr:rowOff>
    </xdr:to>
    <xdr:cxnSp macro="">
      <xdr:nvCxnSpPr>
        <xdr:cNvPr id="372" name="直線コネクタ 371"/>
        <xdr:cNvCxnSpPr/>
      </xdr:nvCxnSpPr>
      <xdr:spPr>
        <a:xfrm flipV="1">
          <a:off x="2832100" y="13054330"/>
          <a:ext cx="8128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29845</xdr:rowOff>
    </xdr:from>
    <xdr:to xmlns:xdr="http://schemas.openxmlformats.org/drawingml/2006/spreadsheetDrawing">
      <xdr:col>20</xdr:col>
      <xdr:colOff>38100</xdr:colOff>
      <xdr:row>77</xdr:row>
      <xdr:rowOff>131445</xdr:rowOff>
    </xdr:to>
    <xdr:sp macro="" textlink="">
      <xdr:nvSpPr>
        <xdr:cNvPr id="373" name="フローチャート: 判断 372"/>
        <xdr:cNvSpPr/>
      </xdr:nvSpPr>
      <xdr:spPr>
        <a:xfrm>
          <a:off x="3599180" y="129381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141605</xdr:rowOff>
    </xdr:from>
    <xdr:ext cx="736600" cy="258445"/>
    <xdr:sp macro="" textlink="">
      <xdr:nvSpPr>
        <xdr:cNvPr id="374" name="テキスト ボックス 373"/>
        <xdr:cNvSpPr txBox="1"/>
      </xdr:nvSpPr>
      <xdr:spPr>
        <a:xfrm>
          <a:off x="3286760" y="12714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167640</xdr:rowOff>
    </xdr:from>
    <xdr:to xmlns:xdr="http://schemas.openxmlformats.org/drawingml/2006/spreadsheetDrawing">
      <xdr:col>15</xdr:col>
      <xdr:colOff>98425</xdr:colOff>
      <xdr:row>79</xdr:row>
      <xdr:rowOff>10160</xdr:rowOff>
    </xdr:to>
    <xdr:cxnSp macro="">
      <xdr:nvCxnSpPr>
        <xdr:cNvPr id="375" name="直線コネクタ 374"/>
        <xdr:cNvCxnSpPr/>
      </xdr:nvCxnSpPr>
      <xdr:spPr>
        <a:xfrm flipV="1">
          <a:off x="2014220" y="13243560"/>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149860</xdr:rowOff>
    </xdr:from>
    <xdr:to xmlns:xdr="http://schemas.openxmlformats.org/drawingml/2006/spreadsheetDrawing">
      <xdr:col>15</xdr:col>
      <xdr:colOff>149225</xdr:colOff>
      <xdr:row>78</xdr:row>
      <xdr:rowOff>80010</xdr:rowOff>
    </xdr:to>
    <xdr:sp macro="" textlink="">
      <xdr:nvSpPr>
        <xdr:cNvPr id="376" name="フローチャート: 判断 375"/>
        <xdr:cNvSpPr/>
      </xdr:nvSpPr>
      <xdr:spPr>
        <a:xfrm>
          <a:off x="2781300" y="1305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90170</xdr:rowOff>
    </xdr:from>
    <xdr:ext cx="761365" cy="258445"/>
    <xdr:sp macro="" textlink="">
      <xdr:nvSpPr>
        <xdr:cNvPr id="377" name="テキスト ボックス 376"/>
        <xdr:cNvSpPr txBox="1"/>
      </xdr:nvSpPr>
      <xdr:spPr>
        <a:xfrm>
          <a:off x="2486660" y="12830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10160</xdr:rowOff>
    </xdr:from>
    <xdr:to xmlns:xdr="http://schemas.openxmlformats.org/drawingml/2006/spreadsheetDrawing">
      <xdr:col>11</xdr:col>
      <xdr:colOff>9525</xdr:colOff>
      <xdr:row>80</xdr:row>
      <xdr:rowOff>34290</xdr:rowOff>
    </xdr:to>
    <xdr:cxnSp macro="">
      <xdr:nvCxnSpPr>
        <xdr:cNvPr id="378" name="直線コネクタ 377"/>
        <xdr:cNvCxnSpPr/>
      </xdr:nvCxnSpPr>
      <xdr:spPr>
        <a:xfrm flipV="1">
          <a:off x="1214120" y="13253720"/>
          <a:ext cx="8001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10795</xdr:rowOff>
    </xdr:from>
    <xdr:to xmlns:xdr="http://schemas.openxmlformats.org/drawingml/2006/spreadsheetDrawing">
      <xdr:col>11</xdr:col>
      <xdr:colOff>60325</xdr:colOff>
      <xdr:row>78</xdr:row>
      <xdr:rowOff>112395</xdr:rowOff>
    </xdr:to>
    <xdr:sp macro="" textlink="">
      <xdr:nvSpPr>
        <xdr:cNvPr id="379" name="フローチャート: 判断 378"/>
        <xdr:cNvSpPr/>
      </xdr:nvSpPr>
      <xdr:spPr>
        <a:xfrm>
          <a:off x="1981200" y="130867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122555</xdr:rowOff>
    </xdr:from>
    <xdr:ext cx="761365" cy="258445"/>
    <xdr:sp macro="" textlink="">
      <xdr:nvSpPr>
        <xdr:cNvPr id="380" name="テキスト ボックス 379"/>
        <xdr:cNvSpPr txBox="1"/>
      </xdr:nvSpPr>
      <xdr:spPr>
        <a:xfrm>
          <a:off x="1668780" y="12863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54610</xdr:rowOff>
    </xdr:from>
    <xdr:to xmlns:xdr="http://schemas.openxmlformats.org/drawingml/2006/spreadsheetDrawing">
      <xdr:col>6</xdr:col>
      <xdr:colOff>171450</xdr:colOff>
      <xdr:row>78</xdr:row>
      <xdr:rowOff>156210</xdr:rowOff>
    </xdr:to>
    <xdr:sp macro="" textlink="">
      <xdr:nvSpPr>
        <xdr:cNvPr id="381" name="フローチャート: 判断 380"/>
        <xdr:cNvSpPr/>
      </xdr:nvSpPr>
      <xdr:spPr>
        <a:xfrm>
          <a:off x="116332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166370</xdr:rowOff>
    </xdr:from>
    <xdr:ext cx="761365" cy="258445"/>
    <xdr:sp macro="" textlink="">
      <xdr:nvSpPr>
        <xdr:cNvPr id="382" name="テキスト ボックス 381"/>
        <xdr:cNvSpPr txBox="1"/>
      </xdr:nvSpPr>
      <xdr:spPr>
        <a:xfrm>
          <a:off x="868680" y="12907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83" name="テキスト ボックス 382"/>
        <xdr:cNvSpPr txBox="1"/>
      </xdr:nvSpPr>
      <xdr:spPr>
        <a:xfrm>
          <a:off x="42011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8445"/>
    <xdr:sp macro="" textlink="">
      <xdr:nvSpPr>
        <xdr:cNvPr id="384" name="テキスト ボックス 383"/>
        <xdr:cNvSpPr txBox="1"/>
      </xdr:nvSpPr>
      <xdr:spPr>
        <a:xfrm>
          <a:off x="34518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8445"/>
    <xdr:sp macro="" textlink="">
      <xdr:nvSpPr>
        <xdr:cNvPr id="385" name="テキスト ボックス 384"/>
        <xdr:cNvSpPr txBox="1"/>
      </xdr:nvSpPr>
      <xdr:spPr>
        <a:xfrm>
          <a:off x="263398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84</xdr:row>
      <xdr:rowOff>10160</xdr:rowOff>
    </xdr:from>
    <xdr:ext cx="762000" cy="258445"/>
    <xdr:sp macro="" textlink="">
      <xdr:nvSpPr>
        <xdr:cNvPr id="386" name="テキスト ボックス 385"/>
        <xdr:cNvSpPr txBox="1"/>
      </xdr:nvSpPr>
      <xdr:spPr>
        <a:xfrm>
          <a:off x="182245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87" name="テキスト ボックス 386"/>
        <xdr:cNvSpPr txBox="1"/>
      </xdr:nvSpPr>
      <xdr:spPr>
        <a:xfrm>
          <a:off x="10160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127635</xdr:rowOff>
    </xdr:from>
    <xdr:to xmlns:xdr="http://schemas.openxmlformats.org/drawingml/2006/spreadsheetDrawing">
      <xdr:col>24</xdr:col>
      <xdr:colOff>76200</xdr:colOff>
      <xdr:row>78</xdr:row>
      <xdr:rowOff>57785</xdr:rowOff>
    </xdr:to>
    <xdr:sp macro="" textlink="">
      <xdr:nvSpPr>
        <xdr:cNvPr id="388" name="楕円 387"/>
        <xdr:cNvSpPr/>
      </xdr:nvSpPr>
      <xdr:spPr>
        <a:xfrm>
          <a:off x="4366260" y="1303591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99695</xdr:rowOff>
    </xdr:from>
    <xdr:ext cx="762000" cy="259080"/>
    <xdr:sp macro="" textlink="">
      <xdr:nvSpPr>
        <xdr:cNvPr id="389" name="公債費該当値テキスト"/>
        <xdr:cNvSpPr txBox="1"/>
      </xdr:nvSpPr>
      <xdr:spPr>
        <a:xfrm>
          <a:off x="448818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95250</xdr:rowOff>
    </xdr:from>
    <xdr:to xmlns:xdr="http://schemas.openxmlformats.org/drawingml/2006/spreadsheetDrawing">
      <xdr:col>20</xdr:col>
      <xdr:colOff>38100</xdr:colOff>
      <xdr:row>78</xdr:row>
      <xdr:rowOff>25400</xdr:rowOff>
    </xdr:to>
    <xdr:sp macro="" textlink="">
      <xdr:nvSpPr>
        <xdr:cNvPr id="390" name="楕円 389"/>
        <xdr:cNvSpPr/>
      </xdr:nvSpPr>
      <xdr:spPr>
        <a:xfrm>
          <a:off x="3599180" y="1300353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xdr:rowOff>
    </xdr:from>
    <xdr:ext cx="736600" cy="258445"/>
    <xdr:sp macro="" textlink="">
      <xdr:nvSpPr>
        <xdr:cNvPr id="391" name="テキスト ボックス 390"/>
        <xdr:cNvSpPr txBox="1"/>
      </xdr:nvSpPr>
      <xdr:spPr>
        <a:xfrm>
          <a:off x="3286760" y="13086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120015</xdr:rowOff>
    </xdr:from>
    <xdr:to xmlns:xdr="http://schemas.openxmlformats.org/drawingml/2006/spreadsheetDrawing">
      <xdr:col>15</xdr:col>
      <xdr:colOff>149225</xdr:colOff>
      <xdr:row>79</xdr:row>
      <xdr:rowOff>50165</xdr:rowOff>
    </xdr:to>
    <xdr:sp macro="" textlink="">
      <xdr:nvSpPr>
        <xdr:cNvPr id="392" name="楕円 391"/>
        <xdr:cNvSpPr/>
      </xdr:nvSpPr>
      <xdr:spPr>
        <a:xfrm>
          <a:off x="2781300" y="13195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34925</xdr:rowOff>
    </xdr:from>
    <xdr:ext cx="761365" cy="258445"/>
    <xdr:sp macro="" textlink="">
      <xdr:nvSpPr>
        <xdr:cNvPr id="393" name="テキスト ボックス 392"/>
        <xdr:cNvSpPr txBox="1"/>
      </xdr:nvSpPr>
      <xdr:spPr>
        <a:xfrm>
          <a:off x="2486660" y="13278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130810</xdr:rowOff>
    </xdr:from>
    <xdr:to xmlns:xdr="http://schemas.openxmlformats.org/drawingml/2006/spreadsheetDrawing">
      <xdr:col>11</xdr:col>
      <xdr:colOff>60325</xdr:colOff>
      <xdr:row>79</xdr:row>
      <xdr:rowOff>60960</xdr:rowOff>
    </xdr:to>
    <xdr:sp macro="" textlink="">
      <xdr:nvSpPr>
        <xdr:cNvPr id="394" name="楕円 393"/>
        <xdr:cNvSpPr/>
      </xdr:nvSpPr>
      <xdr:spPr>
        <a:xfrm>
          <a:off x="1981200" y="1320673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45720</xdr:rowOff>
    </xdr:from>
    <xdr:ext cx="761365" cy="259080"/>
    <xdr:sp macro="" textlink="">
      <xdr:nvSpPr>
        <xdr:cNvPr id="395" name="テキスト ボックス 394"/>
        <xdr:cNvSpPr txBox="1"/>
      </xdr:nvSpPr>
      <xdr:spPr>
        <a:xfrm>
          <a:off x="1668780" y="13289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154940</xdr:rowOff>
    </xdr:from>
    <xdr:to xmlns:xdr="http://schemas.openxmlformats.org/drawingml/2006/spreadsheetDrawing">
      <xdr:col>6</xdr:col>
      <xdr:colOff>171450</xdr:colOff>
      <xdr:row>80</xdr:row>
      <xdr:rowOff>85090</xdr:rowOff>
    </xdr:to>
    <xdr:sp macro="" textlink="">
      <xdr:nvSpPr>
        <xdr:cNvPr id="396" name="楕円 395"/>
        <xdr:cNvSpPr/>
      </xdr:nvSpPr>
      <xdr:spPr>
        <a:xfrm>
          <a:off x="1163320" y="13398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69850</xdr:rowOff>
    </xdr:from>
    <xdr:ext cx="761365" cy="258445"/>
    <xdr:sp macro="" textlink="">
      <xdr:nvSpPr>
        <xdr:cNvPr id="397" name="テキスト ボックス 396"/>
        <xdr:cNvSpPr txBox="1"/>
      </xdr:nvSpPr>
      <xdr:spPr>
        <a:xfrm>
          <a:off x="868680" y="13481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343640" y="11301730"/>
          <a:ext cx="42138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570200" y="113652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570200" y="115519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7117060" y="1136523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7117060" y="1155192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587720" y="1136523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587720" y="11551920"/>
          <a:ext cx="13817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343640" y="11861800"/>
          <a:ext cx="42138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855315" y="11861800"/>
          <a:ext cx="486854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915640" y="11861800"/>
          <a:ext cx="34721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5953740" y="12171680"/>
          <a:ext cx="4635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経常収支比率全体では、類似団体の平均を２．０ポイント上回っており、扶助費や物件費が上昇傾向であるため、類似団体の比率よりもやや高い状況となっている。</a:t>
          </a:r>
        </a:p>
        <a:p>
          <a:r>
            <a:rPr kumimoji="1" lang="ja-JP" altLang="en-US" sz="1300">
              <a:latin typeface="ＭＳ Ｐゴシック"/>
              <a:ea typeface="ＭＳ Ｐゴシック"/>
            </a:rPr>
            <a:t>　今後も義務的経費の抑制に努めるほか、事業評価や予算編成等において事業の有効性や必要性、予算の規模などを検証のうえ、各事務事業について必要な見直しを行い、歳出予算の適正化・効率化により財政の弾力性が確保されるよう努める。</a:t>
          </a:r>
        </a:p>
      </xdr:txBody>
    </xdr:sp>
    <xdr:clientData/>
  </xdr:twoCellAnchor>
  <xdr:oneCellAnchor>
    <xdr:from xmlns:xdr="http://schemas.openxmlformats.org/drawingml/2006/spreadsheetDrawing">
      <xdr:col>62</xdr:col>
      <xdr:colOff>6350</xdr:colOff>
      <xdr:row>69</xdr:row>
      <xdr:rowOff>107950</xdr:rowOff>
    </xdr:from>
    <xdr:ext cx="298450" cy="224790"/>
    <xdr:sp macro="" textlink="">
      <xdr:nvSpPr>
        <xdr:cNvPr id="409" name="テキスト ボックス 408"/>
        <xdr:cNvSpPr txBox="1"/>
      </xdr:nvSpPr>
      <xdr:spPr>
        <a:xfrm>
          <a:off x="11305540" y="116751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343640" y="140944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1" name="テキスト ボックス 410"/>
        <xdr:cNvSpPr txBox="1"/>
      </xdr:nvSpPr>
      <xdr:spPr>
        <a:xfrm>
          <a:off x="1088898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343640" y="136486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13" name="テキスト ボックス 412"/>
        <xdr:cNvSpPr txBox="1"/>
      </xdr:nvSpPr>
      <xdr:spPr>
        <a:xfrm>
          <a:off x="1088898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343640" y="1320292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15" name="テキスト ボックス 414"/>
        <xdr:cNvSpPr txBox="1"/>
      </xdr:nvSpPr>
      <xdr:spPr>
        <a:xfrm>
          <a:off x="1088898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343640" y="127533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17" name="テキスト ボックス 416"/>
        <xdr:cNvSpPr txBox="1"/>
      </xdr:nvSpPr>
      <xdr:spPr>
        <a:xfrm>
          <a:off x="1088898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343640" y="123075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19" name="テキスト ボックス 418"/>
        <xdr:cNvSpPr txBox="1"/>
      </xdr:nvSpPr>
      <xdr:spPr>
        <a:xfrm>
          <a:off x="1088898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343640" y="11861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1" name="テキスト ボックス 420"/>
        <xdr:cNvSpPr txBox="1"/>
      </xdr:nvSpPr>
      <xdr:spPr>
        <a:xfrm>
          <a:off x="1088898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343640" y="11861800"/>
          <a:ext cx="42138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97155</xdr:rowOff>
    </xdr:from>
    <xdr:to xmlns:xdr="http://schemas.openxmlformats.org/drawingml/2006/spreadsheetDrawing">
      <xdr:col>82</xdr:col>
      <xdr:colOff>107950</xdr:colOff>
      <xdr:row>80</xdr:row>
      <xdr:rowOff>145415</xdr:rowOff>
    </xdr:to>
    <xdr:cxnSp macro="">
      <xdr:nvCxnSpPr>
        <xdr:cNvPr id="423" name="直線コネクタ 422"/>
        <xdr:cNvCxnSpPr/>
      </xdr:nvCxnSpPr>
      <xdr:spPr>
        <a:xfrm flipV="1">
          <a:off x="15052040" y="12334875"/>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80</xdr:row>
      <xdr:rowOff>117475</xdr:rowOff>
    </xdr:from>
    <xdr:ext cx="762000" cy="259080"/>
    <xdr:sp macro="" textlink="">
      <xdr:nvSpPr>
        <xdr:cNvPr id="424" name="公債費以外最小値テキスト"/>
        <xdr:cNvSpPr txBox="1"/>
      </xdr:nvSpPr>
      <xdr:spPr>
        <a:xfrm>
          <a:off x="15126335" y="13528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145415</xdr:rowOff>
    </xdr:from>
    <xdr:to xmlns:xdr="http://schemas.openxmlformats.org/drawingml/2006/spreadsheetDrawing">
      <xdr:col>82</xdr:col>
      <xdr:colOff>182245</xdr:colOff>
      <xdr:row>80</xdr:row>
      <xdr:rowOff>145415</xdr:rowOff>
    </xdr:to>
    <xdr:cxnSp macro="">
      <xdr:nvCxnSpPr>
        <xdr:cNvPr id="425" name="直線コネクタ 424"/>
        <xdr:cNvCxnSpPr/>
      </xdr:nvCxnSpPr>
      <xdr:spPr>
        <a:xfrm>
          <a:off x="14963140" y="1355661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72</xdr:row>
      <xdr:rowOff>12065</xdr:rowOff>
    </xdr:from>
    <xdr:ext cx="762000" cy="258445"/>
    <xdr:sp macro="" textlink="">
      <xdr:nvSpPr>
        <xdr:cNvPr id="426" name="公債費以外最大値テキスト"/>
        <xdr:cNvSpPr txBox="1"/>
      </xdr:nvSpPr>
      <xdr:spPr>
        <a:xfrm>
          <a:off x="15126335" y="1208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97155</xdr:rowOff>
    </xdr:from>
    <xdr:to xmlns:xdr="http://schemas.openxmlformats.org/drawingml/2006/spreadsheetDrawing">
      <xdr:col>82</xdr:col>
      <xdr:colOff>182245</xdr:colOff>
      <xdr:row>73</xdr:row>
      <xdr:rowOff>97155</xdr:rowOff>
    </xdr:to>
    <xdr:cxnSp macro="">
      <xdr:nvCxnSpPr>
        <xdr:cNvPr id="427" name="直線コネクタ 426"/>
        <xdr:cNvCxnSpPr/>
      </xdr:nvCxnSpPr>
      <xdr:spPr>
        <a:xfrm>
          <a:off x="14963140" y="1233487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24130</xdr:rowOff>
    </xdr:from>
    <xdr:to xmlns:xdr="http://schemas.openxmlformats.org/drawingml/2006/spreadsheetDrawing">
      <xdr:col>82</xdr:col>
      <xdr:colOff>107950</xdr:colOff>
      <xdr:row>77</xdr:row>
      <xdr:rowOff>165735</xdr:rowOff>
    </xdr:to>
    <xdr:cxnSp macro="">
      <xdr:nvCxnSpPr>
        <xdr:cNvPr id="428" name="直線コネクタ 427"/>
        <xdr:cNvCxnSpPr/>
      </xdr:nvCxnSpPr>
      <xdr:spPr>
        <a:xfrm>
          <a:off x="14284960" y="12932410"/>
          <a:ext cx="7670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76</xdr:row>
      <xdr:rowOff>40005</xdr:rowOff>
    </xdr:from>
    <xdr:ext cx="762000" cy="259080"/>
    <xdr:sp macro="" textlink="">
      <xdr:nvSpPr>
        <xdr:cNvPr id="429" name="公債費以外平均値テキスト"/>
        <xdr:cNvSpPr txBox="1"/>
      </xdr:nvSpPr>
      <xdr:spPr>
        <a:xfrm>
          <a:off x="15126335" y="12780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23495</xdr:rowOff>
    </xdr:from>
    <xdr:to xmlns:xdr="http://schemas.openxmlformats.org/drawingml/2006/spreadsheetDrawing">
      <xdr:col>82</xdr:col>
      <xdr:colOff>158750</xdr:colOff>
      <xdr:row>77</xdr:row>
      <xdr:rowOff>125095</xdr:rowOff>
    </xdr:to>
    <xdr:sp macro="" textlink="">
      <xdr:nvSpPr>
        <xdr:cNvPr id="430" name="フローチャート: 判断 429"/>
        <xdr:cNvSpPr/>
      </xdr:nvSpPr>
      <xdr:spPr>
        <a:xfrm>
          <a:off x="15001240" y="1293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24130</xdr:rowOff>
    </xdr:from>
    <xdr:to xmlns:xdr="http://schemas.openxmlformats.org/drawingml/2006/spreadsheetDrawing">
      <xdr:col>78</xdr:col>
      <xdr:colOff>69850</xdr:colOff>
      <xdr:row>78</xdr:row>
      <xdr:rowOff>163830</xdr:rowOff>
    </xdr:to>
    <xdr:cxnSp macro="">
      <xdr:nvCxnSpPr>
        <xdr:cNvPr id="431" name="直線コネクタ 430"/>
        <xdr:cNvCxnSpPr/>
      </xdr:nvCxnSpPr>
      <xdr:spPr>
        <a:xfrm flipV="1">
          <a:off x="13484860" y="12932410"/>
          <a:ext cx="8001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39370</xdr:rowOff>
    </xdr:from>
    <xdr:to xmlns:xdr="http://schemas.openxmlformats.org/drawingml/2006/spreadsheetDrawing">
      <xdr:col>78</xdr:col>
      <xdr:colOff>120650</xdr:colOff>
      <xdr:row>76</xdr:row>
      <xdr:rowOff>140970</xdr:rowOff>
    </xdr:to>
    <xdr:sp macro="" textlink="">
      <xdr:nvSpPr>
        <xdr:cNvPr id="432" name="フローチャート: 判断 431"/>
        <xdr:cNvSpPr/>
      </xdr:nvSpPr>
      <xdr:spPr>
        <a:xfrm>
          <a:off x="14234160" y="1278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151130</xdr:rowOff>
    </xdr:from>
    <xdr:ext cx="735965" cy="259080"/>
    <xdr:sp macro="" textlink="">
      <xdr:nvSpPr>
        <xdr:cNvPr id="433" name="テキスト ボックス 432"/>
        <xdr:cNvSpPr txBox="1"/>
      </xdr:nvSpPr>
      <xdr:spPr>
        <a:xfrm>
          <a:off x="13939520" y="125564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53975</xdr:rowOff>
    </xdr:from>
    <xdr:to xmlns:xdr="http://schemas.openxmlformats.org/drawingml/2006/spreadsheetDrawing">
      <xdr:col>73</xdr:col>
      <xdr:colOff>180975</xdr:colOff>
      <xdr:row>78</xdr:row>
      <xdr:rowOff>163830</xdr:rowOff>
    </xdr:to>
    <xdr:cxnSp macro="">
      <xdr:nvCxnSpPr>
        <xdr:cNvPr id="434" name="直線コネクタ 433"/>
        <xdr:cNvCxnSpPr/>
      </xdr:nvCxnSpPr>
      <xdr:spPr>
        <a:xfrm>
          <a:off x="12666980" y="13129895"/>
          <a:ext cx="81788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46990</xdr:rowOff>
    </xdr:from>
    <xdr:to xmlns:xdr="http://schemas.openxmlformats.org/drawingml/2006/spreadsheetDrawing">
      <xdr:col>74</xdr:col>
      <xdr:colOff>31750</xdr:colOff>
      <xdr:row>77</xdr:row>
      <xdr:rowOff>147955</xdr:rowOff>
    </xdr:to>
    <xdr:sp macro="" textlink="">
      <xdr:nvSpPr>
        <xdr:cNvPr id="435" name="フローチャート: 判断 434"/>
        <xdr:cNvSpPr/>
      </xdr:nvSpPr>
      <xdr:spPr>
        <a:xfrm>
          <a:off x="13434060" y="1295527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158750</xdr:rowOff>
    </xdr:from>
    <xdr:ext cx="762000" cy="258445"/>
    <xdr:sp macro="" textlink="">
      <xdr:nvSpPr>
        <xdr:cNvPr id="436" name="テキスト ボックス 435"/>
        <xdr:cNvSpPr txBox="1"/>
      </xdr:nvSpPr>
      <xdr:spPr>
        <a:xfrm>
          <a:off x="13121640" y="1273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35560</xdr:rowOff>
    </xdr:from>
    <xdr:to xmlns:xdr="http://schemas.openxmlformats.org/drawingml/2006/spreadsheetDrawing">
      <xdr:col>69</xdr:col>
      <xdr:colOff>92075</xdr:colOff>
      <xdr:row>78</xdr:row>
      <xdr:rowOff>53975</xdr:rowOff>
    </xdr:to>
    <xdr:cxnSp macro="">
      <xdr:nvCxnSpPr>
        <xdr:cNvPr id="437" name="直線コネクタ 436"/>
        <xdr:cNvCxnSpPr/>
      </xdr:nvCxnSpPr>
      <xdr:spPr>
        <a:xfrm>
          <a:off x="11849100" y="13111480"/>
          <a:ext cx="8178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96520</xdr:rowOff>
    </xdr:from>
    <xdr:to xmlns:xdr="http://schemas.openxmlformats.org/drawingml/2006/spreadsheetDrawing">
      <xdr:col>69</xdr:col>
      <xdr:colOff>142875</xdr:colOff>
      <xdr:row>78</xdr:row>
      <xdr:rowOff>26670</xdr:rowOff>
    </xdr:to>
    <xdr:sp macro="" textlink="">
      <xdr:nvSpPr>
        <xdr:cNvPr id="438" name="フローチャート: 判断 437"/>
        <xdr:cNvSpPr/>
      </xdr:nvSpPr>
      <xdr:spPr>
        <a:xfrm>
          <a:off x="12616180" y="1300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36830</xdr:rowOff>
    </xdr:from>
    <xdr:ext cx="762000" cy="258445"/>
    <xdr:sp macro="" textlink="">
      <xdr:nvSpPr>
        <xdr:cNvPr id="439" name="テキスト ボックス 438"/>
        <xdr:cNvSpPr txBox="1"/>
      </xdr:nvSpPr>
      <xdr:spPr>
        <a:xfrm>
          <a:off x="12321540" y="12777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55880</xdr:rowOff>
    </xdr:from>
    <xdr:to xmlns:xdr="http://schemas.openxmlformats.org/drawingml/2006/spreadsheetDrawing">
      <xdr:col>65</xdr:col>
      <xdr:colOff>53975</xdr:colOff>
      <xdr:row>77</xdr:row>
      <xdr:rowOff>157480</xdr:rowOff>
    </xdr:to>
    <xdr:sp macro="" textlink="">
      <xdr:nvSpPr>
        <xdr:cNvPr id="440" name="フローチャート: 判断 439"/>
        <xdr:cNvSpPr/>
      </xdr:nvSpPr>
      <xdr:spPr>
        <a:xfrm>
          <a:off x="11816080" y="12964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167640</xdr:rowOff>
    </xdr:from>
    <xdr:ext cx="762000" cy="259080"/>
    <xdr:sp macro="" textlink="">
      <xdr:nvSpPr>
        <xdr:cNvPr id="441" name="テキスト ボックス 440"/>
        <xdr:cNvSpPr txBox="1"/>
      </xdr:nvSpPr>
      <xdr:spPr>
        <a:xfrm>
          <a:off x="11503660" y="1274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42" name="テキスト ボックス 441"/>
        <xdr:cNvSpPr txBox="1"/>
      </xdr:nvSpPr>
      <xdr:spPr>
        <a:xfrm>
          <a:off x="148539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43" name="テキスト ボックス 442"/>
        <xdr:cNvSpPr txBox="1"/>
      </xdr:nvSpPr>
      <xdr:spPr>
        <a:xfrm>
          <a:off x="14086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44" name="テキスト ボックス 443"/>
        <xdr:cNvSpPr txBox="1"/>
      </xdr:nvSpPr>
      <xdr:spPr>
        <a:xfrm>
          <a:off x="132867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5" name="テキスト ボックス 444"/>
        <xdr:cNvSpPr txBox="1"/>
      </xdr:nvSpPr>
      <xdr:spPr>
        <a:xfrm>
          <a:off x="124688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84</xdr:row>
      <xdr:rowOff>10160</xdr:rowOff>
    </xdr:from>
    <xdr:ext cx="762000" cy="258445"/>
    <xdr:sp macro="" textlink="">
      <xdr:nvSpPr>
        <xdr:cNvPr id="446" name="テキスト ボックス 445"/>
        <xdr:cNvSpPr txBox="1"/>
      </xdr:nvSpPr>
      <xdr:spPr>
        <a:xfrm>
          <a:off x="116636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114935</xdr:rowOff>
    </xdr:from>
    <xdr:to xmlns:xdr="http://schemas.openxmlformats.org/drawingml/2006/spreadsheetDrawing">
      <xdr:col>82</xdr:col>
      <xdr:colOff>158750</xdr:colOff>
      <xdr:row>78</xdr:row>
      <xdr:rowOff>45085</xdr:rowOff>
    </xdr:to>
    <xdr:sp macro="" textlink="">
      <xdr:nvSpPr>
        <xdr:cNvPr id="447" name="楕円 446"/>
        <xdr:cNvSpPr/>
      </xdr:nvSpPr>
      <xdr:spPr>
        <a:xfrm>
          <a:off x="15001240" y="13023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77</xdr:row>
      <xdr:rowOff>86995</xdr:rowOff>
    </xdr:from>
    <xdr:ext cx="762000" cy="258445"/>
    <xdr:sp macro="" textlink="">
      <xdr:nvSpPr>
        <xdr:cNvPr id="448" name="公債費以外該当値テキスト"/>
        <xdr:cNvSpPr txBox="1"/>
      </xdr:nvSpPr>
      <xdr:spPr>
        <a:xfrm>
          <a:off x="15126335"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144780</xdr:rowOff>
    </xdr:from>
    <xdr:to xmlns:xdr="http://schemas.openxmlformats.org/drawingml/2006/spreadsheetDrawing">
      <xdr:col>78</xdr:col>
      <xdr:colOff>120650</xdr:colOff>
      <xdr:row>77</xdr:row>
      <xdr:rowOff>74930</xdr:rowOff>
    </xdr:to>
    <xdr:sp macro="" textlink="">
      <xdr:nvSpPr>
        <xdr:cNvPr id="449" name="楕円 448"/>
        <xdr:cNvSpPr/>
      </xdr:nvSpPr>
      <xdr:spPr>
        <a:xfrm>
          <a:off x="14234160" y="1288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59690</xdr:rowOff>
    </xdr:from>
    <xdr:ext cx="735965" cy="259080"/>
    <xdr:sp macro="" textlink="">
      <xdr:nvSpPr>
        <xdr:cNvPr id="450" name="テキスト ボックス 449"/>
        <xdr:cNvSpPr txBox="1"/>
      </xdr:nvSpPr>
      <xdr:spPr>
        <a:xfrm>
          <a:off x="13939520" y="12967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113030</xdr:rowOff>
    </xdr:from>
    <xdr:to xmlns:xdr="http://schemas.openxmlformats.org/drawingml/2006/spreadsheetDrawing">
      <xdr:col>74</xdr:col>
      <xdr:colOff>31750</xdr:colOff>
      <xdr:row>79</xdr:row>
      <xdr:rowOff>43180</xdr:rowOff>
    </xdr:to>
    <xdr:sp macro="" textlink="">
      <xdr:nvSpPr>
        <xdr:cNvPr id="451" name="楕円 450"/>
        <xdr:cNvSpPr/>
      </xdr:nvSpPr>
      <xdr:spPr>
        <a:xfrm>
          <a:off x="13434060" y="1318895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28575</xdr:rowOff>
    </xdr:from>
    <xdr:ext cx="762000" cy="258445"/>
    <xdr:sp macro="" textlink="">
      <xdr:nvSpPr>
        <xdr:cNvPr id="452" name="テキスト ボックス 451"/>
        <xdr:cNvSpPr txBox="1"/>
      </xdr:nvSpPr>
      <xdr:spPr>
        <a:xfrm>
          <a:off x="13121640" y="13272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53" name="楕円 452"/>
        <xdr:cNvSpPr/>
      </xdr:nvSpPr>
      <xdr:spPr>
        <a:xfrm>
          <a:off x="1261618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62000" cy="258445"/>
    <xdr:sp macro="" textlink="">
      <xdr:nvSpPr>
        <xdr:cNvPr id="454" name="テキスト ボックス 453"/>
        <xdr:cNvSpPr txBox="1"/>
      </xdr:nvSpPr>
      <xdr:spPr>
        <a:xfrm>
          <a:off x="12321540" y="1316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156210</xdr:rowOff>
    </xdr:from>
    <xdr:to xmlns:xdr="http://schemas.openxmlformats.org/drawingml/2006/spreadsheetDrawing">
      <xdr:col>65</xdr:col>
      <xdr:colOff>53975</xdr:colOff>
      <xdr:row>78</xdr:row>
      <xdr:rowOff>86360</xdr:rowOff>
    </xdr:to>
    <xdr:sp macro="" textlink="">
      <xdr:nvSpPr>
        <xdr:cNvPr id="455" name="楕円 454"/>
        <xdr:cNvSpPr/>
      </xdr:nvSpPr>
      <xdr:spPr>
        <a:xfrm>
          <a:off x="11816080" y="1306449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71120</xdr:rowOff>
    </xdr:from>
    <xdr:ext cx="762000" cy="258445"/>
    <xdr:sp macro="" textlink="">
      <xdr:nvSpPr>
        <xdr:cNvPr id="456" name="テキスト ボックス 455"/>
        <xdr:cNvSpPr txBox="1"/>
      </xdr:nvSpPr>
      <xdr:spPr>
        <a:xfrm>
          <a:off x="11503660" y="1314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0955020"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539980" y="0"/>
          <a:ext cx="27247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549505" y="12700"/>
          <a:ext cx="269938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561570" y="31750"/>
          <a:ext cx="266827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北海道登別市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57656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601325"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627995"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00555" y="11811000"/>
          <a:ext cx="372491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01570" y="11849100"/>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31060" y="1193800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09165"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3942715" y="11887200"/>
          <a:ext cx="7810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147820" y="11849100"/>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1900555" y="1047115"/>
          <a:ext cx="372491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0210" y="1161415"/>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0210" y="1424305"/>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0210" y="172529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167005</xdr:colOff>
      <xdr:row>7</xdr:row>
      <xdr:rowOff>8890</xdr:rowOff>
    </xdr:to>
    <xdr:cxnSp macro="">
      <xdr:nvCxnSpPr>
        <xdr:cNvPr id="21" name="直線コネクタ 20"/>
        <xdr:cNvCxnSpPr/>
      </xdr:nvCxnSpPr>
      <xdr:spPr>
        <a:xfrm flipH="1">
          <a:off x="173355" y="122428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9080"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167005</xdr:colOff>
      <xdr:row>9</xdr:row>
      <xdr:rowOff>123825</xdr:rowOff>
    </xdr:to>
    <xdr:cxnSp macro="">
      <xdr:nvCxnSpPr>
        <xdr:cNvPr id="23" name="直線コネクタ 22"/>
        <xdr:cNvCxnSpPr/>
      </xdr:nvCxnSpPr>
      <xdr:spPr>
        <a:xfrm flipH="1">
          <a:off x="173355" y="1674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9080"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167005</xdr:colOff>
      <xdr:row>11</xdr:row>
      <xdr:rowOff>161925</xdr:rowOff>
    </xdr:to>
    <xdr:cxnSp macro="">
      <xdr:nvCxnSpPr>
        <xdr:cNvPr id="25" name="直線コネクタ 24"/>
        <xdr:cNvCxnSpPr/>
      </xdr:nvCxnSpPr>
      <xdr:spPr>
        <a:xfrm flipH="1">
          <a:off x="173355" y="2055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08280"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08280"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00555" y="1610995"/>
          <a:ext cx="372491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48844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00555" y="387032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00555" y="349694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2" name="テキスト ボックス 31"/>
        <xdr:cNvSpPr txBox="1"/>
      </xdr:nvSpPr>
      <xdr:spPr>
        <a:xfrm>
          <a:off x="1219835" y="3358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00555" y="312356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4" name="テキスト ボックス 33"/>
        <xdr:cNvSpPr txBox="1"/>
      </xdr:nvSpPr>
      <xdr:spPr>
        <a:xfrm>
          <a:off x="1219835" y="2985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00555" y="2750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6" name="テキスト ボックス 35"/>
        <xdr:cNvSpPr txBox="1"/>
      </xdr:nvSpPr>
      <xdr:spPr>
        <a:xfrm>
          <a:off x="1219835" y="261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00555" y="2372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8" name="テキスト ボックス 37"/>
        <xdr:cNvSpPr txBox="1"/>
      </xdr:nvSpPr>
      <xdr:spPr>
        <a:xfrm>
          <a:off x="1219835" y="223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00555" y="1991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0" name="テキスト ボックス 39"/>
        <xdr:cNvSpPr txBox="1"/>
      </xdr:nvSpPr>
      <xdr:spPr>
        <a:xfrm>
          <a:off x="1219835" y="1849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00555" y="1610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2" name="テキスト ボックス 41"/>
        <xdr:cNvSpPr txBox="1"/>
      </xdr:nvSpPr>
      <xdr:spPr>
        <a:xfrm>
          <a:off x="1219835"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00555" y="1610995"/>
          <a:ext cx="372491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168910</xdr:rowOff>
    </xdr:from>
    <xdr:to xmlns:xdr="http://schemas.openxmlformats.org/drawingml/2006/spreadsheetDrawing">
      <xdr:col>29</xdr:col>
      <xdr:colOff>127000</xdr:colOff>
      <xdr:row>18</xdr:row>
      <xdr:rowOff>167640</xdr:rowOff>
    </xdr:to>
    <xdr:cxnSp macro="">
      <xdr:nvCxnSpPr>
        <xdr:cNvPr id="44" name="直線コネクタ 43"/>
        <xdr:cNvCxnSpPr/>
      </xdr:nvCxnSpPr>
      <xdr:spPr>
        <a:xfrm flipV="1">
          <a:off x="4970145" y="2233930"/>
          <a:ext cx="0" cy="10160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141605</xdr:rowOff>
    </xdr:from>
    <xdr:ext cx="762000" cy="258445"/>
    <xdr:sp macro="" textlink="">
      <xdr:nvSpPr>
        <xdr:cNvPr id="45" name="人口1人当たり決算額の推移最小値テキスト130"/>
        <xdr:cNvSpPr txBox="1"/>
      </xdr:nvSpPr>
      <xdr:spPr>
        <a:xfrm>
          <a:off x="5035550" y="322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167640</xdr:rowOff>
    </xdr:from>
    <xdr:to xmlns:xdr="http://schemas.openxmlformats.org/drawingml/2006/spreadsheetDrawing">
      <xdr:col>30</xdr:col>
      <xdr:colOff>25400</xdr:colOff>
      <xdr:row>18</xdr:row>
      <xdr:rowOff>167640</xdr:rowOff>
    </xdr:to>
    <xdr:cxnSp macro="">
      <xdr:nvCxnSpPr>
        <xdr:cNvPr id="46" name="直線コネクタ 45"/>
        <xdr:cNvCxnSpPr/>
      </xdr:nvCxnSpPr>
      <xdr:spPr>
        <a:xfrm>
          <a:off x="4881245" y="324993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83820</xdr:rowOff>
    </xdr:from>
    <xdr:ext cx="762000" cy="259080"/>
    <xdr:sp macro="" textlink="">
      <xdr:nvSpPr>
        <xdr:cNvPr id="47" name="人口1人当たり決算額の推移最大値テキスト130"/>
        <xdr:cNvSpPr txBox="1"/>
      </xdr:nvSpPr>
      <xdr:spPr>
        <a:xfrm>
          <a:off x="5035550" y="197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168910</xdr:rowOff>
    </xdr:from>
    <xdr:to xmlns:xdr="http://schemas.openxmlformats.org/drawingml/2006/spreadsheetDrawing">
      <xdr:col>30</xdr:col>
      <xdr:colOff>25400</xdr:colOff>
      <xdr:row>12</xdr:row>
      <xdr:rowOff>168910</xdr:rowOff>
    </xdr:to>
    <xdr:cxnSp macro="">
      <xdr:nvCxnSpPr>
        <xdr:cNvPr id="48" name="直線コネクタ 47"/>
        <xdr:cNvCxnSpPr/>
      </xdr:nvCxnSpPr>
      <xdr:spPr>
        <a:xfrm>
          <a:off x="4881245" y="223393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118745</xdr:rowOff>
    </xdr:from>
    <xdr:to xmlns:xdr="http://schemas.openxmlformats.org/drawingml/2006/spreadsheetDrawing">
      <xdr:col>29</xdr:col>
      <xdr:colOff>127000</xdr:colOff>
      <xdr:row>18</xdr:row>
      <xdr:rowOff>126365</xdr:rowOff>
    </xdr:to>
    <xdr:cxnSp macro="">
      <xdr:nvCxnSpPr>
        <xdr:cNvPr id="49" name="直線コネクタ 48"/>
        <xdr:cNvCxnSpPr/>
      </xdr:nvCxnSpPr>
      <xdr:spPr>
        <a:xfrm flipV="1">
          <a:off x="4392930" y="3201035"/>
          <a:ext cx="57721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1905</xdr:rowOff>
    </xdr:from>
    <xdr:ext cx="762000" cy="259080"/>
    <xdr:sp macro="" textlink="">
      <xdr:nvSpPr>
        <xdr:cNvPr id="50" name="人口1人当たり決算額の推移平均値テキスト130"/>
        <xdr:cNvSpPr txBox="1"/>
      </xdr:nvSpPr>
      <xdr:spPr>
        <a:xfrm>
          <a:off x="5035550" y="2916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156845</xdr:rowOff>
    </xdr:from>
    <xdr:to xmlns:xdr="http://schemas.openxmlformats.org/drawingml/2006/spreadsheetDrawing">
      <xdr:col>29</xdr:col>
      <xdr:colOff>167005</xdr:colOff>
      <xdr:row>18</xdr:row>
      <xdr:rowOff>86995</xdr:rowOff>
    </xdr:to>
    <xdr:sp macro="" textlink="">
      <xdr:nvSpPr>
        <xdr:cNvPr id="51" name="フローチャート: 判断 50"/>
        <xdr:cNvSpPr/>
      </xdr:nvSpPr>
      <xdr:spPr>
        <a:xfrm>
          <a:off x="4919345" y="3071495"/>
          <a:ext cx="9080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126365</xdr:rowOff>
    </xdr:from>
    <xdr:to xmlns:xdr="http://schemas.openxmlformats.org/drawingml/2006/spreadsheetDrawing">
      <xdr:col>26</xdr:col>
      <xdr:colOff>50800</xdr:colOff>
      <xdr:row>18</xdr:row>
      <xdr:rowOff>132715</xdr:rowOff>
    </xdr:to>
    <xdr:cxnSp macro="">
      <xdr:nvCxnSpPr>
        <xdr:cNvPr id="52" name="直線コネクタ 51"/>
        <xdr:cNvCxnSpPr/>
      </xdr:nvCxnSpPr>
      <xdr:spPr>
        <a:xfrm flipV="1">
          <a:off x="3788410" y="3208655"/>
          <a:ext cx="60452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161925</xdr:rowOff>
    </xdr:from>
    <xdr:to xmlns:xdr="http://schemas.openxmlformats.org/drawingml/2006/spreadsheetDrawing">
      <xdr:col>26</xdr:col>
      <xdr:colOff>101600</xdr:colOff>
      <xdr:row>18</xdr:row>
      <xdr:rowOff>92075</xdr:rowOff>
    </xdr:to>
    <xdr:sp macro="" textlink="">
      <xdr:nvSpPr>
        <xdr:cNvPr id="53" name="フローチャート: 判断 52"/>
        <xdr:cNvSpPr/>
      </xdr:nvSpPr>
      <xdr:spPr>
        <a:xfrm>
          <a:off x="4342130" y="30765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102870</xdr:rowOff>
    </xdr:from>
    <xdr:ext cx="735965" cy="258445"/>
    <xdr:sp macro="" textlink="">
      <xdr:nvSpPr>
        <xdr:cNvPr id="54" name="テキスト ボックス 53"/>
        <xdr:cNvSpPr txBox="1"/>
      </xdr:nvSpPr>
      <xdr:spPr>
        <a:xfrm>
          <a:off x="4058920" y="2849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18</xdr:row>
      <xdr:rowOff>130810</xdr:rowOff>
    </xdr:from>
    <xdr:to xmlns:xdr="http://schemas.openxmlformats.org/drawingml/2006/spreadsheetDrawing">
      <xdr:col>22</xdr:col>
      <xdr:colOff>114300</xdr:colOff>
      <xdr:row>18</xdr:row>
      <xdr:rowOff>132715</xdr:rowOff>
    </xdr:to>
    <xdr:cxnSp macro="">
      <xdr:nvCxnSpPr>
        <xdr:cNvPr id="55" name="直線コネクタ 54"/>
        <xdr:cNvCxnSpPr/>
      </xdr:nvCxnSpPr>
      <xdr:spPr>
        <a:xfrm>
          <a:off x="3173095" y="3213100"/>
          <a:ext cx="615315"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142240</xdr:rowOff>
    </xdr:from>
    <xdr:to xmlns:xdr="http://schemas.openxmlformats.org/drawingml/2006/spreadsheetDrawing">
      <xdr:col>22</xdr:col>
      <xdr:colOff>165100</xdr:colOff>
      <xdr:row>18</xdr:row>
      <xdr:rowOff>72390</xdr:rowOff>
    </xdr:to>
    <xdr:sp macro="" textlink="">
      <xdr:nvSpPr>
        <xdr:cNvPr id="56" name="フローチャート: 判断 55"/>
        <xdr:cNvSpPr/>
      </xdr:nvSpPr>
      <xdr:spPr>
        <a:xfrm>
          <a:off x="3737610" y="30568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82550</xdr:rowOff>
    </xdr:from>
    <xdr:ext cx="761365" cy="259080"/>
    <xdr:sp macro="" textlink="">
      <xdr:nvSpPr>
        <xdr:cNvPr id="57" name="テキスト ボックス 56"/>
        <xdr:cNvSpPr txBox="1"/>
      </xdr:nvSpPr>
      <xdr:spPr>
        <a:xfrm>
          <a:off x="3454400" y="282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130810</xdr:rowOff>
    </xdr:from>
    <xdr:to xmlns:xdr="http://schemas.openxmlformats.org/drawingml/2006/spreadsheetDrawing">
      <xdr:col>18</xdr:col>
      <xdr:colOff>167005</xdr:colOff>
      <xdr:row>18</xdr:row>
      <xdr:rowOff>135890</xdr:rowOff>
    </xdr:to>
    <xdr:cxnSp macro="">
      <xdr:nvCxnSpPr>
        <xdr:cNvPr id="58" name="直線コネクタ 57"/>
        <xdr:cNvCxnSpPr/>
      </xdr:nvCxnSpPr>
      <xdr:spPr>
        <a:xfrm flipV="1">
          <a:off x="2555875" y="3213100"/>
          <a:ext cx="61722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151130</xdr:rowOff>
    </xdr:from>
    <xdr:to xmlns:xdr="http://schemas.openxmlformats.org/drawingml/2006/spreadsheetDrawing">
      <xdr:col>19</xdr:col>
      <xdr:colOff>38100</xdr:colOff>
      <xdr:row>18</xdr:row>
      <xdr:rowOff>81280</xdr:rowOff>
    </xdr:to>
    <xdr:sp macro="" textlink="">
      <xdr:nvSpPr>
        <xdr:cNvPr id="59" name="フローチャート: 判断 58"/>
        <xdr:cNvSpPr/>
      </xdr:nvSpPr>
      <xdr:spPr>
        <a:xfrm>
          <a:off x="3133090" y="3065780"/>
          <a:ext cx="7810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16</xdr:row>
      <xdr:rowOff>91440</xdr:rowOff>
    </xdr:from>
    <xdr:ext cx="762000" cy="258445"/>
    <xdr:sp macro="" textlink="">
      <xdr:nvSpPr>
        <xdr:cNvPr id="60" name="テキスト ボックス 59"/>
        <xdr:cNvSpPr txBox="1"/>
      </xdr:nvSpPr>
      <xdr:spPr>
        <a:xfrm>
          <a:off x="2839085" y="2838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158750</xdr:rowOff>
    </xdr:from>
    <xdr:to xmlns:xdr="http://schemas.openxmlformats.org/drawingml/2006/spreadsheetDrawing">
      <xdr:col>15</xdr:col>
      <xdr:colOff>101600</xdr:colOff>
      <xdr:row>18</xdr:row>
      <xdr:rowOff>88900</xdr:rowOff>
    </xdr:to>
    <xdr:sp macro="" textlink="">
      <xdr:nvSpPr>
        <xdr:cNvPr id="61" name="フローチャート: 判断 60"/>
        <xdr:cNvSpPr/>
      </xdr:nvSpPr>
      <xdr:spPr>
        <a:xfrm>
          <a:off x="2505075" y="307340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99060</xdr:rowOff>
    </xdr:from>
    <xdr:ext cx="761365" cy="259080"/>
    <xdr:sp macro="" textlink="">
      <xdr:nvSpPr>
        <xdr:cNvPr id="62" name="テキスト ボックス 61"/>
        <xdr:cNvSpPr txBox="1"/>
      </xdr:nvSpPr>
      <xdr:spPr>
        <a:xfrm>
          <a:off x="2221865" y="2846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3" name="テキスト ボックス 62"/>
        <xdr:cNvSpPr txBox="1"/>
      </xdr:nvSpPr>
      <xdr:spPr>
        <a:xfrm>
          <a:off x="481584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8445"/>
    <xdr:sp macro="" textlink="">
      <xdr:nvSpPr>
        <xdr:cNvPr id="64" name="テキスト ボックス 63"/>
        <xdr:cNvSpPr txBox="1"/>
      </xdr:nvSpPr>
      <xdr:spPr>
        <a:xfrm>
          <a:off x="4238625"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5" name="テキスト ボックス 64"/>
        <xdr:cNvSpPr txBox="1"/>
      </xdr:nvSpPr>
      <xdr:spPr>
        <a:xfrm>
          <a:off x="3634105"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6" name="テキスト ボックス 65"/>
        <xdr:cNvSpPr txBox="1"/>
      </xdr:nvSpPr>
      <xdr:spPr>
        <a:xfrm>
          <a:off x="300609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8445"/>
    <xdr:sp macro="" textlink="">
      <xdr:nvSpPr>
        <xdr:cNvPr id="67" name="テキスト ボックス 66"/>
        <xdr:cNvSpPr txBox="1"/>
      </xdr:nvSpPr>
      <xdr:spPr>
        <a:xfrm>
          <a:off x="240157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67945</xdr:rowOff>
    </xdr:from>
    <xdr:to xmlns:xdr="http://schemas.openxmlformats.org/drawingml/2006/spreadsheetDrawing">
      <xdr:col>29</xdr:col>
      <xdr:colOff>167005</xdr:colOff>
      <xdr:row>18</xdr:row>
      <xdr:rowOff>167640</xdr:rowOff>
    </xdr:to>
    <xdr:sp macro="" textlink="">
      <xdr:nvSpPr>
        <xdr:cNvPr id="68" name="楕円 67"/>
        <xdr:cNvSpPr/>
      </xdr:nvSpPr>
      <xdr:spPr>
        <a:xfrm>
          <a:off x="4919345" y="3150235"/>
          <a:ext cx="9080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147955</xdr:rowOff>
    </xdr:from>
    <xdr:ext cx="762000" cy="258445"/>
    <xdr:sp macro="" textlink="">
      <xdr:nvSpPr>
        <xdr:cNvPr id="69" name="人口1人当たり決算額の推移該当値テキスト130"/>
        <xdr:cNvSpPr txBox="1"/>
      </xdr:nvSpPr>
      <xdr:spPr>
        <a:xfrm>
          <a:off x="5035550" y="306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75565</xdr:rowOff>
    </xdr:from>
    <xdr:to xmlns:xdr="http://schemas.openxmlformats.org/drawingml/2006/spreadsheetDrawing">
      <xdr:col>26</xdr:col>
      <xdr:colOff>101600</xdr:colOff>
      <xdr:row>19</xdr:row>
      <xdr:rowOff>5715</xdr:rowOff>
    </xdr:to>
    <xdr:sp macro="" textlink="">
      <xdr:nvSpPr>
        <xdr:cNvPr id="70" name="楕円 69"/>
        <xdr:cNvSpPr/>
      </xdr:nvSpPr>
      <xdr:spPr>
        <a:xfrm>
          <a:off x="4342130" y="315785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161925</xdr:rowOff>
    </xdr:from>
    <xdr:ext cx="735965" cy="258445"/>
    <xdr:sp macro="" textlink="">
      <xdr:nvSpPr>
        <xdr:cNvPr id="71" name="テキスト ボックス 70"/>
        <xdr:cNvSpPr txBox="1"/>
      </xdr:nvSpPr>
      <xdr:spPr>
        <a:xfrm>
          <a:off x="4058920" y="32442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81915</xdr:rowOff>
    </xdr:from>
    <xdr:to xmlns:xdr="http://schemas.openxmlformats.org/drawingml/2006/spreadsheetDrawing">
      <xdr:col>22</xdr:col>
      <xdr:colOff>165100</xdr:colOff>
      <xdr:row>19</xdr:row>
      <xdr:rowOff>12065</xdr:rowOff>
    </xdr:to>
    <xdr:sp macro="" textlink="">
      <xdr:nvSpPr>
        <xdr:cNvPr id="72" name="楕円 71"/>
        <xdr:cNvSpPr/>
      </xdr:nvSpPr>
      <xdr:spPr>
        <a:xfrm>
          <a:off x="3737610" y="316420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167640</xdr:rowOff>
    </xdr:from>
    <xdr:ext cx="761365" cy="259080"/>
    <xdr:sp macro="" textlink="">
      <xdr:nvSpPr>
        <xdr:cNvPr id="73" name="テキスト ボックス 72"/>
        <xdr:cNvSpPr txBox="1"/>
      </xdr:nvSpPr>
      <xdr:spPr>
        <a:xfrm>
          <a:off x="3454400" y="324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80010</xdr:rowOff>
    </xdr:from>
    <xdr:to xmlns:xdr="http://schemas.openxmlformats.org/drawingml/2006/spreadsheetDrawing">
      <xdr:col>19</xdr:col>
      <xdr:colOff>38100</xdr:colOff>
      <xdr:row>19</xdr:row>
      <xdr:rowOff>10160</xdr:rowOff>
    </xdr:to>
    <xdr:sp macro="" textlink="">
      <xdr:nvSpPr>
        <xdr:cNvPr id="74" name="楕円 73"/>
        <xdr:cNvSpPr/>
      </xdr:nvSpPr>
      <xdr:spPr>
        <a:xfrm>
          <a:off x="3133090" y="3162300"/>
          <a:ext cx="7810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18</xdr:row>
      <xdr:rowOff>166370</xdr:rowOff>
    </xdr:from>
    <xdr:ext cx="762000" cy="258445"/>
    <xdr:sp macro="" textlink="">
      <xdr:nvSpPr>
        <xdr:cNvPr id="75" name="テキスト ボックス 74"/>
        <xdr:cNvSpPr txBox="1"/>
      </xdr:nvSpPr>
      <xdr:spPr>
        <a:xfrm>
          <a:off x="2839085" y="324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85090</xdr:rowOff>
    </xdr:from>
    <xdr:to xmlns:xdr="http://schemas.openxmlformats.org/drawingml/2006/spreadsheetDrawing">
      <xdr:col>15</xdr:col>
      <xdr:colOff>101600</xdr:colOff>
      <xdr:row>19</xdr:row>
      <xdr:rowOff>15240</xdr:rowOff>
    </xdr:to>
    <xdr:sp macro="" textlink="">
      <xdr:nvSpPr>
        <xdr:cNvPr id="76" name="楕円 75"/>
        <xdr:cNvSpPr/>
      </xdr:nvSpPr>
      <xdr:spPr>
        <a:xfrm>
          <a:off x="2505075" y="31673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0</xdr:rowOff>
    </xdr:from>
    <xdr:ext cx="761365" cy="259080"/>
    <xdr:sp macro="" textlink="">
      <xdr:nvSpPr>
        <xdr:cNvPr id="77" name="テキスト ボックス 76"/>
        <xdr:cNvSpPr txBox="1"/>
      </xdr:nvSpPr>
      <xdr:spPr>
        <a:xfrm>
          <a:off x="2221865" y="3249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00555" y="4977130"/>
          <a:ext cx="372491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4977130"/>
          <a:ext cx="1169035"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10210" y="5091430"/>
          <a:ext cx="110553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10210" y="535432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10210" y="565912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167005</xdr:colOff>
      <xdr:row>30</xdr:row>
      <xdr:rowOff>19050</xdr:rowOff>
    </xdr:to>
    <xdr:cxnSp macro="">
      <xdr:nvCxnSpPr>
        <xdr:cNvPr id="83" name="直線コネクタ 82"/>
        <xdr:cNvCxnSpPr/>
      </xdr:nvCxnSpPr>
      <xdr:spPr>
        <a:xfrm flipH="1">
          <a:off x="173355" y="515493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59080"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167005</xdr:colOff>
      <xdr:row>31</xdr:row>
      <xdr:rowOff>305435</xdr:rowOff>
    </xdr:to>
    <xdr:cxnSp macro="">
      <xdr:nvCxnSpPr>
        <xdr:cNvPr id="85" name="直線コネクタ 84"/>
        <xdr:cNvCxnSpPr/>
      </xdr:nvCxnSpPr>
      <xdr:spPr>
        <a:xfrm flipH="1">
          <a:off x="173355" y="5608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59080"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167005</xdr:colOff>
      <xdr:row>33</xdr:row>
      <xdr:rowOff>172085</xdr:rowOff>
    </xdr:to>
    <xdr:cxnSp macro="">
      <xdr:nvCxnSpPr>
        <xdr:cNvPr id="87" name="直線コネクタ 86"/>
        <xdr:cNvCxnSpPr/>
      </xdr:nvCxnSpPr>
      <xdr:spPr>
        <a:xfrm flipH="1">
          <a:off x="173355" y="5989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08280"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08280"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00555" y="554418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1" name="テキスト ボックス 90"/>
        <xdr:cNvSpPr txBox="1"/>
      </xdr:nvSpPr>
      <xdr:spPr>
        <a:xfrm>
          <a:off x="148844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00555" y="782701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1900555" y="7449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4" name="テキスト ボックス 93"/>
        <xdr:cNvSpPr txBox="1"/>
      </xdr:nvSpPr>
      <xdr:spPr>
        <a:xfrm>
          <a:off x="1219835"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1900555" y="7068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6" name="テキスト ボックス 95"/>
        <xdr:cNvSpPr txBox="1"/>
      </xdr:nvSpPr>
      <xdr:spPr>
        <a:xfrm>
          <a:off x="1219835"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00555" y="6687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8" name="テキスト ボックス 97"/>
        <xdr:cNvSpPr txBox="1"/>
      </xdr:nvSpPr>
      <xdr:spPr>
        <a:xfrm>
          <a:off x="1219835"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1900555" y="63074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0" name="テキスト ボックス 99"/>
        <xdr:cNvSpPr txBox="1"/>
      </xdr:nvSpPr>
      <xdr:spPr>
        <a:xfrm>
          <a:off x="1219835"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1900555" y="5925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2" name="テキスト ボックス 101"/>
        <xdr:cNvSpPr txBox="1"/>
      </xdr:nvSpPr>
      <xdr:spPr>
        <a:xfrm>
          <a:off x="1219835"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00555" y="5544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4" name="テキスト ボックス 103"/>
        <xdr:cNvSpPr txBox="1"/>
      </xdr:nvSpPr>
      <xdr:spPr>
        <a:xfrm>
          <a:off x="1219835"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00555" y="554418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295910</xdr:rowOff>
    </xdr:from>
    <xdr:to xmlns:xdr="http://schemas.openxmlformats.org/drawingml/2006/spreadsheetDrawing">
      <xdr:col>29</xdr:col>
      <xdr:colOff>127000</xdr:colOff>
      <xdr:row>38</xdr:row>
      <xdr:rowOff>104775</xdr:rowOff>
    </xdr:to>
    <xdr:cxnSp macro="">
      <xdr:nvCxnSpPr>
        <xdr:cNvPr id="106" name="直線コネクタ 105"/>
        <xdr:cNvCxnSpPr/>
      </xdr:nvCxnSpPr>
      <xdr:spPr>
        <a:xfrm flipV="1">
          <a:off x="4970145" y="6113780"/>
          <a:ext cx="0" cy="1351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76835</xdr:rowOff>
    </xdr:from>
    <xdr:ext cx="762000" cy="259080"/>
    <xdr:sp macro="" textlink="">
      <xdr:nvSpPr>
        <xdr:cNvPr id="107" name="人口1人当たり決算額の推移最小値テキスト445"/>
        <xdr:cNvSpPr txBox="1"/>
      </xdr:nvSpPr>
      <xdr:spPr>
        <a:xfrm>
          <a:off x="5035550" y="743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104775</xdr:rowOff>
    </xdr:from>
    <xdr:to xmlns:xdr="http://schemas.openxmlformats.org/drawingml/2006/spreadsheetDrawing">
      <xdr:col>30</xdr:col>
      <xdr:colOff>25400</xdr:colOff>
      <xdr:row>38</xdr:row>
      <xdr:rowOff>104775</xdr:rowOff>
    </xdr:to>
    <xdr:cxnSp macro="">
      <xdr:nvCxnSpPr>
        <xdr:cNvPr id="108" name="直線コネクタ 107"/>
        <xdr:cNvCxnSpPr/>
      </xdr:nvCxnSpPr>
      <xdr:spPr>
        <a:xfrm>
          <a:off x="4881245" y="746569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38735</xdr:rowOff>
    </xdr:from>
    <xdr:ext cx="762000" cy="258445"/>
    <xdr:sp macro="" textlink="">
      <xdr:nvSpPr>
        <xdr:cNvPr id="109" name="人口1人当たり決算額の推移最大値テキスト445"/>
        <xdr:cNvSpPr txBox="1"/>
      </xdr:nvSpPr>
      <xdr:spPr>
        <a:xfrm>
          <a:off x="5035550" y="5856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295910</xdr:rowOff>
    </xdr:from>
    <xdr:to xmlns:xdr="http://schemas.openxmlformats.org/drawingml/2006/spreadsheetDrawing">
      <xdr:col>30</xdr:col>
      <xdr:colOff>25400</xdr:colOff>
      <xdr:row>33</xdr:row>
      <xdr:rowOff>295910</xdr:rowOff>
    </xdr:to>
    <xdr:cxnSp macro="">
      <xdr:nvCxnSpPr>
        <xdr:cNvPr id="110" name="直線コネクタ 109"/>
        <xdr:cNvCxnSpPr/>
      </xdr:nvCxnSpPr>
      <xdr:spPr>
        <a:xfrm>
          <a:off x="4881245" y="611378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136525</xdr:rowOff>
    </xdr:from>
    <xdr:to xmlns:xdr="http://schemas.openxmlformats.org/drawingml/2006/spreadsheetDrawing">
      <xdr:col>29</xdr:col>
      <xdr:colOff>127000</xdr:colOff>
      <xdr:row>36</xdr:row>
      <xdr:rowOff>142240</xdr:rowOff>
    </xdr:to>
    <xdr:cxnSp macro="">
      <xdr:nvCxnSpPr>
        <xdr:cNvPr id="111" name="直線コネクタ 110"/>
        <xdr:cNvCxnSpPr/>
      </xdr:nvCxnSpPr>
      <xdr:spPr>
        <a:xfrm flipV="1">
          <a:off x="4392930" y="6983095"/>
          <a:ext cx="57721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121285</xdr:rowOff>
    </xdr:from>
    <xdr:ext cx="762000" cy="258445"/>
    <xdr:sp macro="" textlink="">
      <xdr:nvSpPr>
        <xdr:cNvPr id="112" name="人口1人当たり決算額の推移平均値テキスト445"/>
        <xdr:cNvSpPr txBox="1"/>
      </xdr:nvSpPr>
      <xdr:spPr>
        <a:xfrm>
          <a:off x="5035550" y="69678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134620</xdr:rowOff>
    </xdr:from>
    <xdr:to xmlns:xdr="http://schemas.openxmlformats.org/drawingml/2006/spreadsheetDrawing">
      <xdr:col>29</xdr:col>
      <xdr:colOff>167005</xdr:colOff>
      <xdr:row>37</xdr:row>
      <xdr:rowOff>64770</xdr:rowOff>
    </xdr:to>
    <xdr:sp macro="" textlink="">
      <xdr:nvSpPr>
        <xdr:cNvPr id="113" name="フローチャート: 判断 112"/>
        <xdr:cNvSpPr/>
      </xdr:nvSpPr>
      <xdr:spPr>
        <a:xfrm>
          <a:off x="4919345" y="6981190"/>
          <a:ext cx="9080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107950</xdr:rowOff>
    </xdr:from>
    <xdr:to xmlns:xdr="http://schemas.openxmlformats.org/drawingml/2006/spreadsheetDrawing">
      <xdr:col>26</xdr:col>
      <xdr:colOff>50800</xdr:colOff>
      <xdr:row>36</xdr:row>
      <xdr:rowOff>142240</xdr:rowOff>
    </xdr:to>
    <xdr:cxnSp macro="">
      <xdr:nvCxnSpPr>
        <xdr:cNvPr id="114" name="直線コネクタ 113"/>
        <xdr:cNvCxnSpPr/>
      </xdr:nvCxnSpPr>
      <xdr:spPr>
        <a:xfrm>
          <a:off x="3788410" y="6954520"/>
          <a:ext cx="60452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144780</xdr:rowOff>
    </xdr:from>
    <xdr:to xmlns:xdr="http://schemas.openxmlformats.org/drawingml/2006/spreadsheetDrawing">
      <xdr:col>26</xdr:col>
      <xdr:colOff>101600</xdr:colOff>
      <xdr:row>37</xdr:row>
      <xdr:rowOff>75565</xdr:rowOff>
    </xdr:to>
    <xdr:sp macro="" textlink="">
      <xdr:nvSpPr>
        <xdr:cNvPr id="115" name="フローチャート: 判断 114"/>
        <xdr:cNvSpPr/>
      </xdr:nvSpPr>
      <xdr:spPr>
        <a:xfrm>
          <a:off x="4342130" y="69913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59055</xdr:rowOff>
    </xdr:from>
    <xdr:ext cx="735965" cy="259715"/>
    <xdr:sp macro="" textlink="">
      <xdr:nvSpPr>
        <xdr:cNvPr id="116" name="テキスト ボックス 115"/>
        <xdr:cNvSpPr txBox="1"/>
      </xdr:nvSpPr>
      <xdr:spPr>
        <a:xfrm>
          <a:off x="4058920" y="707707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167005</xdr:colOff>
      <xdr:row>36</xdr:row>
      <xdr:rowOff>107950</xdr:rowOff>
    </xdr:from>
    <xdr:to xmlns:xdr="http://schemas.openxmlformats.org/drawingml/2006/spreadsheetDrawing">
      <xdr:col>22</xdr:col>
      <xdr:colOff>114300</xdr:colOff>
      <xdr:row>36</xdr:row>
      <xdr:rowOff>128270</xdr:rowOff>
    </xdr:to>
    <xdr:cxnSp macro="">
      <xdr:nvCxnSpPr>
        <xdr:cNvPr id="117" name="直線コネクタ 116"/>
        <xdr:cNvCxnSpPr/>
      </xdr:nvCxnSpPr>
      <xdr:spPr>
        <a:xfrm flipV="1">
          <a:off x="3173095" y="6954520"/>
          <a:ext cx="61531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130175</xdr:rowOff>
    </xdr:from>
    <xdr:to xmlns:xdr="http://schemas.openxmlformats.org/drawingml/2006/spreadsheetDrawing">
      <xdr:col>22</xdr:col>
      <xdr:colOff>165100</xdr:colOff>
      <xdr:row>37</xdr:row>
      <xdr:rowOff>60325</xdr:rowOff>
    </xdr:to>
    <xdr:sp macro="" textlink="">
      <xdr:nvSpPr>
        <xdr:cNvPr id="118" name="フローチャート: 判断 117"/>
        <xdr:cNvSpPr/>
      </xdr:nvSpPr>
      <xdr:spPr>
        <a:xfrm>
          <a:off x="3737610" y="697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45720</xdr:rowOff>
    </xdr:from>
    <xdr:ext cx="761365" cy="259715"/>
    <xdr:sp macro="" textlink="">
      <xdr:nvSpPr>
        <xdr:cNvPr id="119" name="テキスト ボックス 118"/>
        <xdr:cNvSpPr txBox="1"/>
      </xdr:nvSpPr>
      <xdr:spPr>
        <a:xfrm>
          <a:off x="3454400" y="70637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83820</xdr:rowOff>
    </xdr:from>
    <xdr:to xmlns:xdr="http://schemas.openxmlformats.org/drawingml/2006/spreadsheetDrawing">
      <xdr:col>18</xdr:col>
      <xdr:colOff>167005</xdr:colOff>
      <xdr:row>36</xdr:row>
      <xdr:rowOff>128270</xdr:rowOff>
    </xdr:to>
    <xdr:cxnSp macro="">
      <xdr:nvCxnSpPr>
        <xdr:cNvPr id="120" name="直線コネクタ 119"/>
        <xdr:cNvCxnSpPr/>
      </xdr:nvCxnSpPr>
      <xdr:spPr>
        <a:xfrm>
          <a:off x="2555875" y="6930390"/>
          <a:ext cx="61722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129540</xdr:rowOff>
    </xdr:from>
    <xdr:to xmlns:xdr="http://schemas.openxmlformats.org/drawingml/2006/spreadsheetDrawing">
      <xdr:col>19</xdr:col>
      <xdr:colOff>38100</xdr:colOff>
      <xdr:row>37</xdr:row>
      <xdr:rowOff>59055</xdr:rowOff>
    </xdr:to>
    <xdr:sp macro="" textlink="">
      <xdr:nvSpPr>
        <xdr:cNvPr id="121" name="フローチャート: 判断 120"/>
        <xdr:cNvSpPr/>
      </xdr:nvSpPr>
      <xdr:spPr>
        <a:xfrm>
          <a:off x="3133090" y="6976110"/>
          <a:ext cx="7810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37</xdr:row>
      <xdr:rowOff>44450</xdr:rowOff>
    </xdr:from>
    <xdr:ext cx="762000" cy="257810"/>
    <xdr:sp macro="" textlink="">
      <xdr:nvSpPr>
        <xdr:cNvPr id="122" name="テキスト ボックス 121"/>
        <xdr:cNvSpPr txBox="1"/>
      </xdr:nvSpPr>
      <xdr:spPr>
        <a:xfrm>
          <a:off x="2839085" y="7062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137160</xdr:rowOff>
    </xdr:from>
    <xdr:to xmlns:xdr="http://schemas.openxmlformats.org/drawingml/2006/spreadsheetDrawing">
      <xdr:col>15</xdr:col>
      <xdr:colOff>101600</xdr:colOff>
      <xdr:row>37</xdr:row>
      <xdr:rowOff>67310</xdr:rowOff>
    </xdr:to>
    <xdr:sp macro="" textlink="">
      <xdr:nvSpPr>
        <xdr:cNvPr id="123" name="フローチャート: 判断 122"/>
        <xdr:cNvSpPr/>
      </xdr:nvSpPr>
      <xdr:spPr>
        <a:xfrm>
          <a:off x="2505075" y="6983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52705</xdr:rowOff>
    </xdr:from>
    <xdr:ext cx="761365" cy="257810"/>
    <xdr:sp macro="" textlink="">
      <xdr:nvSpPr>
        <xdr:cNvPr id="124" name="テキスト ボックス 123"/>
        <xdr:cNvSpPr txBox="1"/>
      </xdr:nvSpPr>
      <xdr:spPr>
        <a:xfrm>
          <a:off x="2221865" y="70707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5" name="テキスト ボックス 124"/>
        <xdr:cNvSpPr txBox="1"/>
      </xdr:nvSpPr>
      <xdr:spPr>
        <a:xfrm>
          <a:off x="481584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238625"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3634105"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00609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40157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86360</xdr:rowOff>
    </xdr:from>
    <xdr:to xmlns:xdr="http://schemas.openxmlformats.org/drawingml/2006/spreadsheetDrawing">
      <xdr:col>29</xdr:col>
      <xdr:colOff>167005</xdr:colOff>
      <xdr:row>37</xdr:row>
      <xdr:rowOff>15875</xdr:rowOff>
    </xdr:to>
    <xdr:sp macro="" textlink="">
      <xdr:nvSpPr>
        <xdr:cNvPr id="130" name="楕円 129"/>
        <xdr:cNvSpPr/>
      </xdr:nvSpPr>
      <xdr:spPr>
        <a:xfrm>
          <a:off x="4919345" y="6932930"/>
          <a:ext cx="908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274320</xdr:rowOff>
    </xdr:from>
    <xdr:ext cx="762000" cy="259080"/>
    <xdr:sp macro="" textlink="">
      <xdr:nvSpPr>
        <xdr:cNvPr id="131" name="人口1人当たり決算額の推移該当値テキスト445"/>
        <xdr:cNvSpPr txBox="1"/>
      </xdr:nvSpPr>
      <xdr:spPr>
        <a:xfrm>
          <a:off x="5035550" y="677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91440</xdr:rowOff>
    </xdr:from>
    <xdr:to xmlns:xdr="http://schemas.openxmlformats.org/drawingml/2006/spreadsheetDrawing">
      <xdr:col>26</xdr:col>
      <xdr:colOff>101600</xdr:colOff>
      <xdr:row>37</xdr:row>
      <xdr:rowOff>21590</xdr:rowOff>
    </xdr:to>
    <xdr:sp macro="" textlink="">
      <xdr:nvSpPr>
        <xdr:cNvPr id="132" name="楕円 131"/>
        <xdr:cNvSpPr/>
      </xdr:nvSpPr>
      <xdr:spPr>
        <a:xfrm>
          <a:off x="434213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203200</xdr:rowOff>
    </xdr:from>
    <xdr:ext cx="735965" cy="258445"/>
    <xdr:sp macro="" textlink="">
      <xdr:nvSpPr>
        <xdr:cNvPr id="133" name="テキスト ボックス 132"/>
        <xdr:cNvSpPr txBox="1"/>
      </xdr:nvSpPr>
      <xdr:spPr>
        <a:xfrm>
          <a:off x="4058920" y="67068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57150</xdr:rowOff>
    </xdr:from>
    <xdr:to xmlns:xdr="http://schemas.openxmlformats.org/drawingml/2006/spreadsheetDrawing">
      <xdr:col>22</xdr:col>
      <xdr:colOff>165100</xdr:colOff>
      <xdr:row>36</xdr:row>
      <xdr:rowOff>158750</xdr:rowOff>
    </xdr:to>
    <xdr:sp macro="" textlink="">
      <xdr:nvSpPr>
        <xdr:cNvPr id="134" name="楕円 133"/>
        <xdr:cNvSpPr/>
      </xdr:nvSpPr>
      <xdr:spPr>
        <a:xfrm>
          <a:off x="3737610" y="690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169545</xdr:rowOff>
    </xdr:from>
    <xdr:ext cx="761365" cy="258445"/>
    <xdr:sp macro="" textlink="">
      <xdr:nvSpPr>
        <xdr:cNvPr id="135" name="テキスト ボックス 134"/>
        <xdr:cNvSpPr txBox="1"/>
      </xdr:nvSpPr>
      <xdr:spPr>
        <a:xfrm>
          <a:off x="3454400" y="667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77470</xdr:rowOff>
    </xdr:from>
    <xdr:to xmlns:xdr="http://schemas.openxmlformats.org/drawingml/2006/spreadsheetDrawing">
      <xdr:col>19</xdr:col>
      <xdr:colOff>38100</xdr:colOff>
      <xdr:row>37</xdr:row>
      <xdr:rowOff>8255</xdr:rowOff>
    </xdr:to>
    <xdr:sp macro="" textlink="">
      <xdr:nvSpPr>
        <xdr:cNvPr id="136" name="楕円 135"/>
        <xdr:cNvSpPr/>
      </xdr:nvSpPr>
      <xdr:spPr>
        <a:xfrm>
          <a:off x="3133090" y="6924040"/>
          <a:ext cx="7810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167005</xdr:colOff>
      <xdr:row>35</xdr:row>
      <xdr:rowOff>189865</xdr:rowOff>
    </xdr:from>
    <xdr:ext cx="762000" cy="258445"/>
    <xdr:sp macro="" textlink="">
      <xdr:nvSpPr>
        <xdr:cNvPr id="137" name="テキスト ボックス 136"/>
        <xdr:cNvSpPr txBox="1"/>
      </xdr:nvSpPr>
      <xdr:spPr>
        <a:xfrm>
          <a:off x="2839085" y="6693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33020</xdr:rowOff>
    </xdr:from>
    <xdr:to xmlns:xdr="http://schemas.openxmlformats.org/drawingml/2006/spreadsheetDrawing">
      <xdr:col>15</xdr:col>
      <xdr:colOff>101600</xdr:colOff>
      <xdr:row>36</xdr:row>
      <xdr:rowOff>134620</xdr:rowOff>
    </xdr:to>
    <xdr:sp macro="" textlink="">
      <xdr:nvSpPr>
        <xdr:cNvPr id="138" name="楕円 137"/>
        <xdr:cNvSpPr/>
      </xdr:nvSpPr>
      <xdr:spPr>
        <a:xfrm>
          <a:off x="2505075" y="687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145415</xdr:rowOff>
    </xdr:from>
    <xdr:ext cx="761365" cy="258445"/>
    <xdr:sp macro="" textlink="">
      <xdr:nvSpPr>
        <xdr:cNvPr id="139" name="テキスト ボックス 138"/>
        <xdr:cNvSpPr txBox="1"/>
      </xdr:nvSpPr>
      <xdr:spPr>
        <a:xfrm>
          <a:off x="2221865" y="6649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4515" y="127000"/>
          <a:ext cx="1112583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700500" y="190500"/>
          <a:ext cx="3454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719550" y="215900"/>
          <a:ext cx="34099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1300"/>
          <a:ext cx="3352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北海道登別市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58925" y="190500"/>
          <a:ext cx="23317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84325" y="215900"/>
          <a:ext cx="22872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1300"/>
          <a:ext cx="22301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8020" y="873760"/>
          <a:ext cx="8851265"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5020" y="905510"/>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64055" y="905510"/>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45,226
45,010
212.21
24,985,416
24,201,212
738,644
11,981,111
21,133,949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33090" y="905510"/>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69130" y="924560"/>
          <a:ext cx="177355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42685" y="924560"/>
          <a:ext cx="110553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42.5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411720" y="937260"/>
          <a:ext cx="564515"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69130" y="1680210"/>
          <a:ext cx="177355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306185" y="1680210"/>
          <a:ext cx="33401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711690" y="873760"/>
          <a:ext cx="133604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948545" y="93726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948545" y="1196340"/>
          <a:ext cx="12725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48545" y="1518920"/>
          <a:ext cx="1272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794240" y="1047750"/>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848215" y="10007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984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87107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813290" y="149733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813290" y="186690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8015"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28015"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28015"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68020" y="39166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79502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67005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67208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68020" y="47231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65341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68020" y="69596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68020" y="65862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8445"/>
    <xdr:sp macro="" textlink="">
      <xdr:nvSpPr>
        <xdr:cNvPr id="43" name="テキスト ボックス 42"/>
        <xdr:cNvSpPr txBox="1"/>
      </xdr:nvSpPr>
      <xdr:spPr>
        <a:xfrm>
          <a:off x="46609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68020" y="62128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8445"/>
    <xdr:sp macro="" textlink="">
      <xdr:nvSpPr>
        <xdr:cNvPr id="45" name="テキスト ボックス 44"/>
        <xdr:cNvSpPr txBox="1"/>
      </xdr:nvSpPr>
      <xdr:spPr>
        <a:xfrm>
          <a:off x="166370" y="60744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668020" y="5843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4995" cy="259080"/>
    <xdr:sp macro="" textlink="">
      <xdr:nvSpPr>
        <xdr:cNvPr id="47" name="テキスト ボックス 46"/>
        <xdr:cNvSpPr txBox="1"/>
      </xdr:nvSpPr>
      <xdr:spPr>
        <a:xfrm>
          <a:off x="166370" y="5703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68020" y="5469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68020" y="5096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8445"/>
    <xdr:sp macro="" textlink="">
      <xdr:nvSpPr>
        <xdr:cNvPr id="51" name="テキスト ボックス 50"/>
        <xdr:cNvSpPr txBox="1"/>
      </xdr:nvSpPr>
      <xdr:spPr>
        <a:xfrm>
          <a:off x="16637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68020" y="47231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68020" y="47231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59690</xdr:rowOff>
    </xdr:from>
    <xdr:to xmlns:xdr="http://schemas.openxmlformats.org/drawingml/2006/spreadsheetDrawing">
      <xdr:col>24</xdr:col>
      <xdr:colOff>62865</xdr:colOff>
      <xdr:row>38</xdr:row>
      <xdr:rowOff>18415</xdr:rowOff>
    </xdr:to>
    <xdr:cxnSp macro="">
      <xdr:nvCxnSpPr>
        <xdr:cNvPr id="55" name="直線コネクタ 54"/>
        <xdr:cNvCxnSpPr/>
      </xdr:nvCxnSpPr>
      <xdr:spPr>
        <a:xfrm flipV="1">
          <a:off x="4069715" y="5260340"/>
          <a:ext cx="1270" cy="1132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22225</xdr:rowOff>
    </xdr:from>
    <xdr:ext cx="534035" cy="259080"/>
    <xdr:sp macro="" textlink="">
      <xdr:nvSpPr>
        <xdr:cNvPr id="56" name="人件費最小値テキスト"/>
        <xdr:cNvSpPr txBox="1"/>
      </xdr:nvSpPr>
      <xdr:spPr>
        <a:xfrm>
          <a:off x="4122420" y="639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18415</xdr:rowOff>
    </xdr:from>
    <xdr:to xmlns:xdr="http://schemas.openxmlformats.org/drawingml/2006/spreadsheetDrawing">
      <xdr:col>24</xdr:col>
      <xdr:colOff>152400</xdr:colOff>
      <xdr:row>38</xdr:row>
      <xdr:rowOff>18415</xdr:rowOff>
    </xdr:to>
    <xdr:cxnSp macro="">
      <xdr:nvCxnSpPr>
        <xdr:cNvPr id="57" name="直線コネクタ 56"/>
        <xdr:cNvCxnSpPr/>
      </xdr:nvCxnSpPr>
      <xdr:spPr>
        <a:xfrm>
          <a:off x="4006215" y="63925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6350</xdr:rowOff>
    </xdr:from>
    <xdr:ext cx="598170" cy="259080"/>
    <xdr:sp macro="" textlink="">
      <xdr:nvSpPr>
        <xdr:cNvPr id="58" name="人件費最大値テキスト"/>
        <xdr:cNvSpPr txBox="1"/>
      </xdr:nvSpPr>
      <xdr:spPr>
        <a:xfrm>
          <a:off x="4122420" y="503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59690</xdr:rowOff>
    </xdr:from>
    <xdr:to xmlns:xdr="http://schemas.openxmlformats.org/drawingml/2006/spreadsheetDrawing">
      <xdr:col>24</xdr:col>
      <xdr:colOff>152400</xdr:colOff>
      <xdr:row>31</xdr:row>
      <xdr:rowOff>59690</xdr:rowOff>
    </xdr:to>
    <xdr:cxnSp macro="">
      <xdr:nvCxnSpPr>
        <xdr:cNvPr id="59" name="直線コネクタ 58"/>
        <xdr:cNvCxnSpPr/>
      </xdr:nvCxnSpPr>
      <xdr:spPr>
        <a:xfrm>
          <a:off x="4006215" y="52603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37</xdr:row>
      <xdr:rowOff>92710</xdr:rowOff>
    </xdr:from>
    <xdr:to xmlns:xdr="http://schemas.openxmlformats.org/drawingml/2006/spreadsheetDrawing">
      <xdr:col>24</xdr:col>
      <xdr:colOff>63500</xdr:colOff>
      <xdr:row>37</xdr:row>
      <xdr:rowOff>97790</xdr:rowOff>
    </xdr:to>
    <xdr:cxnSp macro="">
      <xdr:nvCxnSpPr>
        <xdr:cNvPr id="60" name="直線コネクタ 59"/>
        <xdr:cNvCxnSpPr/>
      </xdr:nvCxnSpPr>
      <xdr:spPr>
        <a:xfrm flipV="1">
          <a:off x="3340100" y="6299200"/>
          <a:ext cx="7315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035" cy="258445"/>
    <xdr:sp macro="" textlink="">
      <xdr:nvSpPr>
        <xdr:cNvPr id="61" name="人件費平均値テキスト"/>
        <xdr:cNvSpPr txBox="1"/>
      </xdr:nvSpPr>
      <xdr:spPr>
        <a:xfrm>
          <a:off x="4122420" y="6055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020820" y="6203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97790</xdr:rowOff>
    </xdr:from>
    <xdr:to xmlns:xdr="http://schemas.openxmlformats.org/drawingml/2006/spreadsheetDrawing">
      <xdr:col>19</xdr:col>
      <xdr:colOff>167005</xdr:colOff>
      <xdr:row>37</xdr:row>
      <xdr:rowOff>103505</xdr:rowOff>
    </xdr:to>
    <xdr:cxnSp macro="">
      <xdr:nvCxnSpPr>
        <xdr:cNvPr id="63" name="直線コネクタ 62"/>
        <xdr:cNvCxnSpPr/>
      </xdr:nvCxnSpPr>
      <xdr:spPr>
        <a:xfrm flipV="1">
          <a:off x="2555875" y="6304280"/>
          <a:ext cx="7842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97790</xdr:rowOff>
    </xdr:to>
    <xdr:sp macro="" textlink="">
      <xdr:nvSpPr>
        <xdr:cNvPr id="64" name="フローチャート: 判断 63"/>
        <xdr:cNvSpPr/>
      </xdr:nvSpPr>
      <xdr:spPr>
        <a:xfrm>
          <a:off x="3300095" y="620649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114935</xdr:rowOff>
    </xdr:from>
    <xdr:ext cx="534035" cy="259080"/>
    <xdr:sp macro="" textlink="">
      <xdr:nvSpPr>
        <xdr:cNvPr id="65" name="テキスト ボックス 64"/>
        <xdr:cNvSpPr txBox="1"/>
      </xdr:nvSpPr>
      <xdr:spPr>
        <a:xfrm>
          <a:off x="3107055" y="598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103505</xdr:rowOff>
    </xdr:from>
    <xdr:to xmlns:xdr="http://schemas.openxmlformats.org/drawingml/2006/spreadsheetDrawing">
      <xdr:col>15</xdr:col>
      <xdr:colOff>50800</xdr:colOff>
      <xdr:row>37</xdr:row>
      <xdr:rowOff>114935</xdr:rowOff>
    </xdr:to>
    <xdr:cxnSp macro="">
      <xdr:nvCxnSpPr>
        <xdr:cNvPr id="66" name="直線コネクタ 65"/>
        <xdr:cNvCxnSpPr/>
      </xdr:nvCxnSpPr>
      <xdr:spPr>
        <a:xfrm flipV="1">
          <a:off x="1784350" y="6309995"/>
          <a:ext cx="771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151765</xdr:rowOff>
    </xdr:from>
    <xdr:to xmlns:xdr="http://schemas.openxmlformats.org/drawingml/2006/spreadsheetDrawing">
      <xdr:col>15</xdr:col>
      <xdr:colOff>101600</xdr:colOff>
      <xdr:row>37</xdr:row>
      <xdr:rowOff>81915</xdr:rowOff>
    </xdr:to>
    <xdr:sp macro="" textlink="">
      <xdr:nvSpPr>
        <xdr:cNvPr id="67" name="フローチャート: 判断 66"/>
        <xdr:cNvSpPr/>
      </xdr:nvSpPr>
      <xdr:spPr>
        <a:xfrm>
          <a:off x="2505075" y="6190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98425</xdr:rowOff>
    </xdr:from>
    <xdr:ext cx="534035" cy="259080"/>
    <xdr:sp macro="" textlink="">
      <xdr:nvSpPr>
        <xdr:cNvPr id="68" name="テキスト ボックス 67"/>
        <xdr:cNvSpPr txBox="1"/>
      </xdr:nvSpPr>
      <xdr:spPr>
        <a:xfrm>
          <a:off x="2335530" y="5969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37</xdr:row>
      <xdr:rowOff>109855</xdr:rowOff>
    </xdr:from>
    <xdr:to xmlns:xdr="http://schemas.openxmlformats.org/drawingml/2006/spreadsheetDrawing">
      <xdr:col>10</xdr:col>
      <xdr:colOff>114300</xdr:colOff>
      <xdr:row>37</xdr:row>
      <xdr:rowOff>114935</xdr:rowOff>
    </xdr:to>
    <xdr:cxnSp macro="">
      <xdr:nvCxnSpPr>
        <xdr:cNvPr id="69" name="直線コネクタ 68"/>
        <xdr:cNvCxnSpPr/>
      </xdr:nvCxnSpPr>
      <xdr:spPr>
        <a:xfrm>
          <a:off x="1002030" y="6316345"/>
          <a:ext cx="7823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70" name="フローチャート: 判断 69"/>
        <xdr:cNvSpPr/>
      </xdr:nvSpPr>
      <xdr:spPr>
        <a:xfrm>
          <a:off x="173355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130175</xdr:rowOff>
    </xdr:from>
    <xdr:ext cx="534035" cy="258445"/>
    <xdr:sp macro="" textlink="">
      <xdr:nvSpPr>
        <xdr:cNvPr id="71" name="テキスト ボックス 70"/>
        <xdr:cNvSpPr txBox="1"/>
      </xdr:nvSpPr>
      <xdr:spPr>
        <a:xfrm>
          <a:off x="1540510" y="6001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72" name="フローチャート: 判断 71"/>
        <xdr:cNvSpPr/>
      </xdr:nvSpPr>
      <xdr:spPr>
        <a:xfrm>
          <a:off x="962025" y="622046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132080</xdr:rowOff>
    </xdr:from>
    <xdr:ext cx="534035" cy="259080"/>
    <xdr:sp macro="" textlink="">
      <xdr:nvSpPr>
        <xdr:cNvPr id="73" name="テキスト ボックス 72"/>
        <xdr:cNvSpPr txBox="1"/>
      </xdr:nvSpPr>
      <xdr:spPr>
        <a:xfrm>
          <a:off x="768985" y="6003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390461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80010</xdr:rowOff>
    </xdr:from>
    <xdr:ext cx="762000" cy="259080"/>
    <xdr:sp macro="" textlink="">
      <xdr:nvSpPr>
        <xdr:cNvPr id="75" name="テキスト ボックス 74"/>
        <xdr:cNvSpPr txBox="1"/>
      </xdr:nvSpPr>
      <xdr:spPr>
        <a:xfrm>
          <a:off x="317309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38887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7" name="テキスト ボックス 76"/>
        <xdr:cNvSpPr txBox="1"/>
      </xdr:nvSpPr>
      <xdr:spPr>
        <a:xfrm>
          <a:off x="161734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80010</xdr:rowOff>
    </xdr:from>
    <xdr:ext cx="762000" cy="259080"/>
    <xdr:sp macro="" textlink="">
      <xdr:nvSpPr>
        <xdr:cNvPr id="78" name="テキスト ボックス 77"/>
        <xdr:cNvSpPr txBox="1"/>
      </xdr:nvSpPr>
      <xdr:spPr>
        <a:xfrm>
          <a:off x="83502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41910</xdr:rowOff>
    </xdr:from>
    <xdr:to xmlns:xdr="http://schemas.openxmlformats.org/drawingml/2006/spreadsheetDrawing">
      <xdr:col>24</xdr:col>
      <xdr:colOff>114300</xdr:colOff>
      <xdr:row>37</xdr:row>
      <xdr:rowOff>143510</xdr:rowOff>
    </xdr:to>
    <xdr:sp macro="" textlink="">
      <xdr:nvSpPr>
        <xdr:cNvPr id="79" name="楕円 78"/>
        <xdr:cNvSpPr/>
      </xdr:nvSpPr>
      <xdr:spPr>
        <a:xfrm>
          <a:off x="402082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34035" cy="258445"/>
    <xdr:sp macro="" textlink="">
      <xdr:nvSpPr>
        <xdr:cNvPr id="80" name="人件費該当値テキスト"/>
        <xdr:cNvSpPr txBox="1"/>
      </xdr:nvSpPr>
      <xdr:spPr>
        <a:xfrm>
          <a:off x="4122420" y="6182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46990</xdr:rowOff>
    </xdr:from>
    <xdr:to xmlns:xdr="http://schemas.openxmlformats.org/drawingml/2006/spreadsheetDrawing">
      <xdr:col>20</xdr:col>
      <xdr:colOff>38100</xdr:colOff>
      <xdr:row>37</xdr:row>
      <xdr:rowOff>148590</xdr:rowOff>
    </xdr:to>
    <xdr:sp macro="" textlink="">
      <xdr:nvSpPr>
        <xdr:cNvPr id="81" name="楕円 80"/>
        <xdr:cNvSpPr/>
      </xdr:nvSpPr>
      <xdr:spPr>
        <a:xfrm>
          <a:off x="3300095" y="625348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140335</xdr:rowOff>
    </xdr:from>
    <xdr:ext cx="534035" cy="258445"/>
    <xdr:sp macro="" textlink="">
      <xdr:nvSpPr>
        <xdr:cNvPr id="82" name="テキスト ボックス 81"/>
        <xdr:cNvSpPr txBox="1"/>
      </xdr:nvSpPr>
      <xdr:spPr>
        <a:xfrm>
          <a:off x="3107055" y="6346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52705</xdr:rowOff>
    </xdr:from>
    <xdr:to xmlns:xdr="http://schemas.openxmlformats.org/drawingml/2006/spreadsheetDrawing">
      <xdr:col>15</xdr:col>
      <xdr:colOff>101600</xdr:colOff>
      <xdr:row>37</xdr:row>
      <xdr:rowOff>154305</xdr:rowOff>
    </xdr:to>
    <xdr:sp macro="" textlink="">
      <xdr:nvSpPr>
        <xdr:cNvPr id="83" name="楕円 82"/>
        <xdr:cNvSpPr/>
      </xdr:nvSpPr>
      <xdr:spPr>
        <a:xfrm>
          <a:off x="2505075"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145415</xdr:rowOff>
    </xdr:from>
    <xdr:ext cx="534035" cy="258445"/>
    <xdr:sp macro="" textlink="">
      <xdr:nvSpPr>
        <xdr:cNvPr id="84" name="テキスト ボックス 83"/>
        <xdr:cNvSpPr txBox="1"/>
      </xdr:nvSpPr>
      <xdr:spPr>
        <a:xfrm>
          <a:off x="2335530"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64135</xdr:rowOff>
    </xdr:from>
    <xdr:to xmlns:xdr="http://schemas.openxmlformats.org/drawingml/2006/spreadsheetDrawing">
      <xdr:col>10</xdr:col>
      <xdr:colOff>165100</xdr:colOff>
      <xdr:row>37</xdr:row>
      <xdr:rowOff>165735</xdr:rowOff>
    </xdr:to>
    <xdr:sp macro="" textlink="">
      <xdr:nvSpPr>
        <xdr:cNvPr id="85" name="楕円 84"/>
        <xdr:cNvSpPr/>
      </xdr:nvSpPr>
      <xdr:spPr>
        <a:xfrm>
          <a:off x="173355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156845</xdr:rowOff>
    </xdr:from>
    <xdr:ext cx="534035" cy="259080"/>
    <xdr:sp macro="" textlink="">
      <xdr:nvSpPr>
        <xdr:cNvPr id="86" name="テキスト ボックス 85"/>
        <xdr:cNvSpPr txBox="1"/>
      </xdr:nvSpPr>
      <xdr:spPr>
        <a:xfrm>
          <a:off x="1540510" y="6363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59055</xdr:rowOff>
    </xdr:from>
    <xdr:to xmlns:xdr="http://schemas.openxmlformats.org/drawingml/2006/spreadsheetDrawing">
      <xdr:col>6</xdr:col>
      <xdr:colOff>38100</xdr:colOff>
      <xdr:row>37</xdr:row>
      <xdr:rowOff>160655</xdr:rowOff>
    </xdr:to>
    <xdr:sp macro="" textlink="">
      <xdr:nvSpPr>
        <xdr:cNvPr id="87" name="楕円 86"/>
        <xdr:cNvSpPr/>
      </xdr:nvSpPr>
      <xdr:spPr>
        <a:xfrm>
          <a:off x="962025" y="626554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151765</xdr:rowOff>
    </xdr:from>
    <xdr:ext cx="534035" cy="259080"/>
    <xdr:sp macro="" textlink="">
      <xdr:nvSpPr>
        <xdr:cNvPr id="88" name="テキスト ボックス 87"/>
        <xdr:cNvSpPr txBox="1"/>
      </xdr:nvSpPr>
      <xdr:spPr>
        <a:xfrm>
          <a:off x="76898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68020" y="72694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79502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79502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67005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67005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67208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67208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68020" y="80759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7" name="テキスト ボックス 96"/>
        <xdr:cNvSpPr txBox="1"/>
      </xdr:nvSpPr>
      <xdr:spPr>
        <a:xfrm>
          <a:off x="65341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68020" y="10312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99" name="直線コネクタ 98"/>
        <xdr:cNvCxnSpPr/>
      </xdr:nvCxnSpPr>
      <xdr:spPr>
        <a:xfrm>
          <a:off x="668020" y="98672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285" cy="259080"/>
    <xdr:sp macro="" textlink="">
      <xdr:nvSpPr>
        <xdr:cNvPr id="100" name="テキスト ボックス 99"/>
        <xdr:cNvSpPr txBox="1"/>
      </xdr:nvSpPr>
      <xdr:spPr>
        <a:xfrm>
          <a:off x="46609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68020" y="94170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2" name="テキスト ボックス 101"/>
        <xdr:cNvSpPr txBox="1"/>
      </xdr:nvSpPr>
      <xdr:spPr>
        <a:xfrm>
          <a:off x="166370" y="92786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68020" y="89712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9080"/>
    <xdr:sp macro="" textlink="">
      <xdr:nvSpPr>
        <xdr:cNvPr id="104" name="テキスト ボックス 103"/>
        <xdr:cNvSpPr txBox="1"/>
      </xdr:nvSpPr>
      <xdr:spPr>
        <a:xfrm>
          <a:off x="16637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5" name="直線コネクタ 104"/>
        <xdr:cNvCxnSpPr/>
      </xdr:nvCxnSpPr>
      <xdr:spPr>
        <a:xfrm>
          <a:off x="668020" y="852614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167640</xdr:rowOff>
    </xdr:from>
    <xdr:ext cx="594995" cy="259080"/>
    <xdr:sp macro="" textlink="">
      <xdr:nvSpPr>
        <xdr:cNvPr id="106" name="テキスト ボックス 105"/>
        <xdr:cNvSpPr txBox="1"/>
      </xdr:nvSpPr>
      <xdr:spPr>
        <a:xfrm>
          <a:off x="16637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68020" y="8075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8" name="テキスト ボックス 107"/>
        <xdr:cNvSpPr txBox="1"/>
      </xdr:nvSpPr>
      <xdr:spPr>
        <a:xfrm>
          <a:off x="16637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668020" y="80759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44450</xdr:rowOff>
    </xdr:from>
    <xdr:to xmlns:xdr="http://schemas.openxmlformats.org/drawingml/2006/spreadsheetDrawing">
      <xdr:col>24</xdr:col>
      <xdr:colOff>62865</xdr:colOff>
      <xdr:row>57</xdr:row>
      <xdr:rowOff>99060</xdr:rowOff>
    </xdr:to>
    <xdr:cxnSp macro="">
      <xdr:nvCxnSpPr>
        <xdr:cNvPr id="110" name="直線コネクタ 109"/>
        <xdr:cNvCxnSpPr/>
      </xdr:nvCxnSpPr>
      <xdr:spPr>
        <a:xfrm flipV="1">
          <a:off x="4069715" y="843026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102870</xdr:rowOff>
    </xdr:from>
    <xdr:ext cx="534035" cy="258445"/>
    <xdr:sp macro="" textlink="">
      <xdr:nvSpPr>
        <xdr:cNvPr id="111" name="物件費最小値テキスト"/>
        <xdr:cNvSpPr txBox="1"/>
      </xdr:nvSpPr>
      <xdr:spPr>
        <a:xfrm>
          <a:off x="4122420" y="966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99060</xdr:rowOff>
    </xdr:from>
    <xdr:to xmlns:xdr="http://schemas.openxmlformats.org/drawingml/2006/spreadsheetDrawing">
      <xdr:col>24</xdr:col>
      <xdr:colOff>152400</xdr:colOff>
      <xdr:row>57</xdr:row>
      <xdr:rowOff>99060</xdr:rowOff>
    </xdr:to>
    <xdr:cxnSp macro="">
      <xdr:nvCxnSpPr>
        <xdr:cNvPr id="112" name="直線コネクタ 111"/>
        <xdr:cNvCxnSpPr/>
      </xdr:nvCxnSpPr>
      <xdr:spPr>
        <a:xfrm>
          <a:off x="4006215" y="96583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162560</xdr:rowOff>
    </xdr:from>
    <xdr:ext cx="598170" cy="258445"/>
    <xdr:sp macro="" textlink="">
      <xdr:nvSpPr>
        <xdr:cNvPr id="113" name="物件費最大値テキスト"/>
        <xdr:cNvSpPr txBox="1"/>
      </xdr:nvSpPr>
      <xdr:spPr>
        <a:xfrm>
          <a:off x="4122420" y="8213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44450</xdr:rowOff>
    </xdr:from>
    <xdr:to xmlns:xdr="http://schemas.openxmlformats.org/drawingml/2006/spreadsheetDrawing">
      <xdr:col>24</xdr:col>
      <xdr:colOff>152400</xdr:colOff>
      <xdr:row>50</xdr:row>
      <xdr:rowOff>44450</xdr:rowOff>
    </xdr:to>
    <xdr:cxnSp macro="">
      <xdr:nvCxnSpPr>
        <xdr:cNvPr id="114" name="直線コネクタ 113"/>
        <xdr:cNvCxnSpPr/>
      </xdr:nvCxnSpPr>
      <xdr:spPr>
        <a:xfrm>
          <a:off x="4006215" y="84302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56</xdr:row>
      <xdr:rowOff>93345</xdr:rowOff>
    </xdr:from>
    <xdr:to xmlns:xdr="http://schemas.openxmlformats.org/drawingml/2006/spreadsheetDrawing">
      <xdr:col>24</xdr:col>
      <xdr:colOff>63500</xdr:colOff>
      <xdr:row>56</xdr:row>
      <xdr:rowOff>144780</xdr:rowOff>
    </xdr:to>
    <xdr:cxnSp macro="">
      <xdr:nvCxnSpPr>
        <xdr:cNvPr id="115" name="直線コネクタ 114"/>
        <xdr:cNvCxnSpPr/>
      </xdr:nvCxnSpPr>
      <xdr:spPr>
        <a:xfrm flipV="1">
          <a:off x="3340100" y="9484995"/>
          <a:ext cx="7315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035" cy="258445"/>
    <xdr:sp macro="" textlink="">
      <xdr:nvSpPr>
        <xdr:cNvPr id="116" name="物件費平均値テキスト"/>
        <xdr:cNvSpPr txBox="1"/>
      </xdr:nvSpPr>
      <xdr:spPr>
        <a:xfrm>
          <a:off x="4122420" y="92735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7" name="フローチャート: 判断 116"/>
        <xdr:cNvSpPr/>
      </xdr:nvSpPr>
      <xdr:spPr>
        <a:xfrm>
          <a:off x="402082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123190</xdr:rowOff>
    </xdr:from>
    <xdr:to xmlns:xdr="http://schemas.openxmlformats.org/drawingml/2006/spreadsheetDrawing">
      <xdr:col>19</xdr:col>
      <xdr:colOff>167005</xdr:colOff>
      <xdr:row>56</xdr:row>
      <xdr:rowOff>144780</xdr:rowOff>
    </xdr:to>
    <xdr:cxnSp macro="">
      <xdr:nvCxnSpPr>
        <xdr:cNvPr id="118" name="直線コネクタ 117"/>
        <xdr:cNvCxnSpPr/>
      </xdr:nvCxnSpPr>
      <xdr:spPr>
        <a:xfrm>
          <a:off x="2555875" y="9514840"/>
          <a:ext cx="7842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43180</xdr:rowOff>
    </xdr:from>
    <xdr:to xmlns:xdr="http://schemas.openxmlformats.org/drawingml/2006/spreadsheetDrawing">
      <xdr:col>20</xdr:col>
      <xdr:colOff>38100</xdr:colOff>
      <xdr:row>56</xdr:row>
      <xdr:rowOff>144780</xdr:rowOff>
    </xdr:to>
    <xdr:sp macro="" textlink="">
      <xdr:nvSpPr>
        <xdr:cNvPr id="119" name="フローチャート: 判断 118"/>
        <xdr:cNvSpPr/>
      </xdr:nvSpPr>
      <xdr:spPr>
        <a:xfrm>
          <a:off x="3300095" y="94348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161290</xdr:rowOff>
    </xdr:from>
    <xdr:ext cx="534035" cy="258445"/>
    <xdr:sp macro="" textlink="">
      <xdr:nvSpPr>
        <xdr:cNvPr id="120" name="テキスト ボックス 119"/>
        <xdr:cNvSpPr txBox="1"/>
      </xdr:nvSpPr>
      <xdr:spPr>
        <a:xfrm>
          <a:off x="3107055" y="921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123190</xdr:rowOff>
    </xdr:from>
    <xdr:to xmlns:xdr="http://schemas.openxmlformats.org/drawingml/2006/spreadsheetDrawing">
      <xdr:col>15</xdr:col>
      <xdr:colOff>50800</xdr:colOff>
      <xdr:row>56</xdr:row>
      <xdr:rowOff>159385</xdr:rowOff>
    </xdr:to>
    <xdr:cxnSp macro="">
      <xdr:nvCxnSpPr>
        <xdr:cNvPr id="121" name="直線コネクタ 120"/>
        <xdr:cNvCxnSpPr/>
      </xdr:nvCxnSpPr>
      <xdr:spPr>
        <a:xfrm flipV="1">
          <a:off x="1784350" y="9514840"/>
          <a:ext cx="7715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22" name="フローチャート: 判断 121"/>
        <xdr:cNvSpPr/>
      </xdr:nvSpPr>
      <xdr:spPr>
        <a:xfrm>
          <a:off x="2505075" y="94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161925</xdr:rowOff>
    </xdr:from>
    <xdr:ext cx="534035" cy="258445"/>
    <xdr:sp macro="" textlink="">
      <xdr:nvSpPr>
        <xdr:cNvPr id="123" name="テキスト ボックス 122"/>
        <xdr:cNvSpPr txBox="1"/>
      </xdr:nvSpPr>
      <xdr:spPr>
        <a:xfrm>
          <a:off x="2335530" y="9218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56</xdr:row>
      <xdr:rowOff>159385</xdr:rowOff>
    </xdr:from>
    <xdr:to xmlns:xdr="http://schemas.openxmlformats.org/drawingml/2006/spreadsheetDrawing">
      <xdr:col>10</xdr:col>
      <xdr:colOff>114300</xdr:colOff>
      <xdr:row>57</xdr:row>
      <xdr:rowOff>23495</xdr:rowOff>
    </xdr:to>
    <xdr:cxnSp macro="">
      <xdr:nvCxnSpPr>
        <xdr:cNvPr id="124" name="直線コネクタ 123"/>
        <xdr:cNvCxnSpPr/>
      </xdr:nvCxnSpPr>
      <xdr:spPr>
        <a:xfrm flipV="1">
          <a:off x="1002030" y="9551035"/>
          <a:ext cx="7823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92075</xdr:rowOff>
    </xdr:from>
    <xdr:to xmlns:xdr="http://schemas.openxmlformats.org/drawingml/2006/spreadsheetDrawing">
      <xdr:col>10</xdr:col>
      <xdr:colOff>165100</xdr:colOff>
      <xdr:row>57</xdr:row>
      <xdr:rowOff>22225</xdr:rowOff>
    </xdr:to>
    <xdr:sp macro="" textlink="">
      <xdr:nvSpPr>
        <xdr:cNvPr id="125" name="フローチャート: 判断 124"/>
        <xdr:cNvSpPr/>
      </xdr:nvSpPr>
      <xdr:spPr>
        <a:xfrm>
          <a:off x="1733550" y="9483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38735</xdr:rowOff>
    </xdr:from>
    <xdr:ext cx="534035" cy="259080"/>
    <xdr:sp macro="" textlink="">
      <xdr:nvSpPr>
        <xdr:cNvPr id="126" name="テキスト ボックス 125"/>
        <xdr:cNvSpPr txBox="1"/>
      </xdr:nvSpPr>
      <xdr:spPr>
        <a:xfrm>
          <a:off x="1540510" y="926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106045</xdr:rowOff>
    </xdr:from>
    <xdr:to xmlns:xdr="http://schemas.openxmlformats.org/drawingml/2006/spreadsheetDrawing">
      <xdr:col>6</xdr:col>
      <xdr:colOff>38100</xdr:colOff>
      <xdr:row>57</xdr:row>
      <xdr:rowOff>36195</xdr:rowOff>
    </xdr:to>
    <xdr:sp macro="" textlink="">
      <xdr:nvSpPr>
        <xdr:cNvPr id="127" name="フローチャート: 判断 126"/>
        <xdr:cNvSpPr/>
      </xdr:nvSpPr>
      <xdr:spPr>
        <a:xfrm>
          <a:off x="962025" y="949769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52705</xdr:rowOff>
    </xdr:from>
    <xdr:ext cx="534035" cy="258445"/>
    <xdr:sp macro="" textlink="">
      <xdr:nvSpPr>
        <xdr:cNvPr id="128" name="テキスト ボックス 127"/>
        <xdr:cNvSpPr txBox="1"/>
      </xdr:nvSpPr>
      <xdr:spPr>
        <a:xfrm>
          <a:off x="768985" y="927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390461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80010</xdr:rowOff>
    </xdr:from>
    <xdr:ext cx="762000" cy="259080"/>
    <xdr:sp macro="" textlink="">
      <xdr:nvSpPr>
        <xdr:cNvPr id="130" name="テキスト ボックス 129"/>
        <xdr:cNvSpPr txBox="1"/>
      </xdr:nvSpPr>
      <xdr:spPr>
        <a:xfrm>
          <a:off x="317309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1" name="テキスト ボックス 130"/>
        <xdr:cNvSpPr txBox="1"/>
      </xdr:nvSpPr>
      <xdr:spPr>
        <a:xfrm>
          <a:off x="238887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2" name="テキスト ボックス 131"/>
        <xdr:cNvSpPr txBox="1"/>
      </xdr:nvSpPr>
      <xdr:spPr>
        <a:xfrm>
          <a:off x="161734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80010</xdr:rowOff>
    </xdr:from>
    <xdr:ext cx="762000" cy="259080"/>
    <xdr:sp macro="" textlink="">
      <xdr:nvSpPr>
        <xdr:cNvPr id="133" name="テキスト ボックス 132"/>
        <xdr:cNvSpPr txBox="1"/>
      </xdr:nvSpPr>
      <xdr:spPr>
        <a:xfrm>
          <a:off x="83502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42545</xdr:rowOff>
    </xdr:from>
    <xdr:to xmlns:xdr="http://schemas.openxmlformats.org/drawingml/2006/spreadsheetDrawing">
      <xdr:col>24</xdr:col>
      <xdr:colOff>114300</xdr:colOff>
      <xdr:row>56</xdr:row>
      <xdr:rowOff>144145</xdr:rowOff>
    </xdr:to>
    <xdr:sp macro="" textlink="">
      <xdr:nvSpPr>
        <xdr:cNvPr id="134" name="楕円 133"/>
        <xdr:cNvSpPr/>
      </xdr:nvSpPr>
      <xdr:spPr>
        <a:xfrm>
          <a:off x="402082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20955</xdr:rowOff>
    </xdr:from>
    <xdr:ext cx="534035" cy="259080"/>
    <xdr:sp macro="" textlink="">
      <xdr:nvSpPr>
        <xdr:cNvPr id="135" name="物件費該当値テキスト"/>
        <xdr:cNvSpPr txBox="1"/>
      </xdr:nvSpPr>
      <xdr:spPr>
        <a:xfrm>
          <a:off x="4122420" y="9412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93980</xdr:rowOff>
    </xdr:from>
    <xdr:to xmlns:xdr="http://schemas.openxmlformats.org/drawingml/2006/spreadsheetDrawing">
      <xdr:col>20</xdr:col>
      <xdr:colOff>38100</xdr:colOff>
      <xdr:row>57</xdr:row>
      <xdr:rowOff>24130</xdr:rowOff>
    </xdr:to>
    <xdr:sp macro="" textlink="">
      <xdr:nvSpPr>
        <xdr:cNvPr id="136" name="楕円 135"/>
        <xdr:cNvSpPr/>
      </xdr:nvSpPr>
      <xdr:spPr>
        <a:xfrm>
          <a:off x="3300095" y="94856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15240</xdr:rowOff>
    </xdr:from>
    <xdr:ext cx="534035" cy="258445"/>
    <xdr:sp macro="" textlink="">
      <xdr:nvSpPr>
        <xdr:cNvPr id="137" name="テキスト ボックス 136"/>
        <xdr:cNvSpPr txBox="1"/>
      </xdr:nvSpPr>
      <xdr:spPr>
        <a:xfrm>
          <a:off x="3107055" y="9574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72390</xdr:rowOff>
    </xdr:from>
    <xdr:to xmlns:xdr="http://schemas.openxmlformats.org/drawingml/2006/spreadsheetDrawing">
      <xdr:col>15</xdr:col>
      <xdr:colOff>101600</xdr:colOff>
      <xdr:row>57</xdr:row>
      <xdr:rowOff>2540</xdr:rowOff>
    </xdr:to>
    <xdr:sp macro="" textlink="">
      <xdr:nvSpPr>
        <xdr:cNvPr id="138" name="楕円 137"/>
        <xdr:cNvSpPr/>
      </xdr:nvSpPr>
      <xdr:spPr>
        <a:xfrm>
          <a:off x="2505075" y="9464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165100</xdr:rowOff>
    </xdr:from>
    <xdr:ext cx="534035" cy="258445"/>
    <xdr:sp macro="" textlink="">
      <xdr:nvSpPr>
        <xdr:cNvPr id="139" name="テキスト ボックス 138"/>
        <xdr:cNvSpPr txBox="1"/>
      </xdr:nvSpPr>
      <xdr:spPr>
        <a:xfrm>
          <a:off x="2335530" y="9556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108585</xdr:rowOff>
    </xdr:from>
    <xdr:to xmlns:xdr="http://schemas.openxmlformats.org/drawingml/2006/spreadsheetDrawing">
      <xdr:col>10</xdr:col>
      <xdr:colOff>165100</xdr:colOff>
      <xdr:row>57</xdr:row>
      <xdr:rowOff>38735</xdr:rowOff>
    </xdr:to>
    <xdr:sp macro="" textlink="">
      <xdr:nvSpPr>
        <xdr:cNvPr id="140" name="楕円 139"/>
        <xdr:cNvSpPr/>
      </xdr:nvSpPr>
      <xdr:spPr>
        <a:xfrm>
          <a:off x="1733550" y="9500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29845</xdr:rowOff>
    </xdr:from>
    <xdr:ext cx="534035" cy="258445"/>
    <xdr:sp macro="" textlink="">
      <xdr:nvSpPr>
        <xdr:cNvPr id="141" name="テキスト ボックス 140"/>
        <xdr:cNvSpPr txBox="1"/>
      </xdr:nvSpPr>
      <xdr:spPr>
        <a:xfrm>
          <a:off x="1540510" y="9589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144145</xdr:rowOff>
    </xdr:from>
    <xdr:to xmlns:xdr="http://schemas.openxmlformats.org/drawingml/2006/spreadsheetDrawing">
      <xdr:col>6</xdr:col>
      <xdr:colOff>38100</xdr:colOff>
      <xdr:row>57</xdr:row>
      <xdr:rowOff>74295</xdr:rowOff>
    </xdr:to>
    <xdr:sp macro="" textlink="">
      <xdr:nvSpPr>
        <xdr:cNvPr id="142" name="楕円 141"/>
        <xdr:cNvSpPr/>
      </xdr:nvSpPr>
      <xdr:spPr>
        <a:xfrm>
          <a:off x="962025" y="953579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64770</xdr:rowOff>
    </xdr:from>
    <xdr:ext cx="534035" cy="259080"/>
    <xdr:sp macro="" textlink="">
      <xdr:nvSpPr>
        <xdr:cNvPr id="143" name="テキスト ボックス 142"/>
        <xdr:cNvSpPr txBox="1"/>
      </xdr:nvSpPr>
      <xdr:spPr>
        <a:xfrm>
          <a:off x="76898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68020" y="106222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5" name="正方形/長方形 144"/>
        <xdr:cNvSpPr/>
      </xdr:nvSpPr>
      <xdr:spPr>
        <a:xfrm>
          <a:off x="79502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79502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7" name="正方形/長方形 146"/>
        <xdr:cNvSpPr/>
      </xdr:nvSpPr>
      <xdr:spPr>
        <a:xfrm>
          <a:off x="167005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67005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49" name="正方形/長方形 148"/>
        <xdr:cNvSpPr/>
      </xdr:nvSpPr>
      <xdr:spPr>
        <a:xfrm>
          <a:off x="267208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67208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68020" y="114287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2" name="テキスト ボックス 151"/>
        <xdr:cNvSpPr txBox="1"/>
      </xdr:nvSpPr>
      <xdr:spPr>
        <a:xfrm>
          <a:off x="653415"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68020" y="136652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4" name="直線コネクタ 153"/>
        <xdr:cNvCxnSpPr/>
      </xdr:nvCxnSpPr>
      <xdr:spPr>
        <a:xfrm>
          <a:off x="668020" y="13220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8285" cy="259080"/>
    <xdr:sp macro="" textlink="">
      <xdr:nvSpPr>
        <xdr:cNvPr id="155" name="テキスト ボックス 154"/>
        <xdr:cNvSpPr txBox="1"/>
      </xdr:nvSpPr>
      <xdr:spPr>
        <a:xfrm>
          <a:off x="46609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668020" y="127698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8445"/>
    <xdr:sp macro="" textlink="">
      <xdr:nvSpPr>
        <xdr:cNvPr id="157" name="テキスト ボックス 156"/>
        <xdr:cNvSpPr txBox="1"/>
      </xdr:nvSpPr>
      <xdr:spPr>
        <a:xfrm>
          <a:off x="207010"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668020" y="123240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59080"/>
    <xdr:sp macro="" textlink="">
      <xdr:nvSpPr>
        <xdr:cNvPr id="159" name="テキスト ボックス 158"/>
        <xdr:cNvSpPr txBox="1"/>
      </xdr:nvSpPr>
      <xdr:spPr>
        <a:xfrm>
          <a:off x="207010" y="1218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0" name="直線コネクタ 159"/>
        <xdr:cNvCxnSpPr/>
      </xdr:nvCxnSpPr>
      <xdr:spPr>
        <a:xfrm>
          <a:off x="668020" y="1187894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0860" cy="259080"/>
    <xdr:sp macro="" textlink="">
      <xdr:nvSpPr>
        <xdr:cNvPr id="161" name="テキスト ボックス 160"/>
        <xdr:cNvSpPr txBox="1"/>
      </xdr:nvSpPr>
      <xdr:spPr>
        <a:xfrm>
          <a:off x="207010" y="11738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668020" y="114287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8445"/>
    <xdr:sp macro="" textlink="">
      <xdr:nvSpPr>
        <xdr:cNvPr id="163" name="テキスト ボックス 162"/>
        <xdr:cNvSpPr txBox="1"/>
      </xdr:nvSpPr>
      <xdr:spPr>
        <a:xfrm>
          <a:off x="207010"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668020" y="114287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113665</xdr:rowOff>
    </xdr:from>
    <xdr:to xmlns:xdr="http://schemas.openxmlformats.org/drawingml/2006/spreadsheetDrawing">
      <xdr:col>24</xdr:col>
      <xdr:colOff>62865</xdr:colOff>
      <xdr:row>78</xdr:row>
      <xdr:rowOff>132080</xdr:rowOff>
    </xdr:to>
    <xdr:cxnSp macro="">
      <xdr:nvCxnSpPr>
        <xdr:cNvPr id="165" name="直線コネクタ 164"/>
        <xdr:cNvCxnSpPr/>
      </xdr:nvCxnSpPr>
      <xdr:spPr>
        <a:xfrm flipV="1">
          <a:off x="4069715" y="1185227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135890</xdr:rowOff>
    </xdr:from>
    <xdr:ext cx="377825" cy="259080"/>
    <xdr:sp macro="" textlink="">
      <xdr:nvSpPr>
        <xdr:cNvPr id="166" name="維持補修費最小値テキスト"/>
        <xdr:cNvSpPr txBox="1"/>
      </xdr:nvSpPr>
      <xdr:spPr>
        <a:xfrm>
          <a:off x="4122420" y="132156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132080</xdr:rowOff>
    </xdr:from>
    <xdr:to xmlns:xdr="http://schemas.openxmlformats.org/drawingml/2006/spreadsheetDrawing">
      <xdr:col>24</xdr:col>
      <xdr:colOff>152400</xdr:colOff>
      <xdr:row>78</xdr:row>
      <xdr:rowOff>132080</xdr:rowOff>
    </xdr:to>
    <xdr:cxnSp macro="">
      <xdr:nvCxnSpPr>
        <xdr:cNvPr id="167" name="直線コネクタ 166"/>
        <xdr:cNvCxnSpPr/>
      </xdr:nvCxnSpPr>
      <xdr:spPr>
        <a:xfrm>
          <a:off x="4006215" y="132118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60325</xdr:rowOff>
    </xdr:from>
    <xdr:ext cx="534035" cy="259080"/>
    <xdr:sp macro="" textlink="">
      <xdr:nvSpPr>
        <xdr:cNvPr id="168" name="維持補修費最大値テキスト"/>
        <xdr:cNvSpPr txBox="1"/>
      </xdr:nvSpPr>
      <xdr:spPr>
        <a:xfrm>
          <a:off x="4122420" y="1163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113665</xdr:rowOff>
    </xdr:from>
    <xdr:to xmlns:xdr="http://schemas.openxmlformats.org/drawingml/2006/spreadsheetDrawing">
      <xdr:col>24</xdr:col>
      <xdr:colOff>152400</xdr:colOff>
      <xdr:row>70</xdr:row>
      <xdr:rowOff>113665</xdr:rowOff>
    </xdr:to>
    <xdr:cxnSp macro="">
      <xdr:nvCxnSpPr>
        <xdr:cNvPr id="169" name="直線コネクタ 168"/>
        <xdr:cNvCxnSpPr/>
      </xdr:nvCxnSpPr>
      <xdr:spPr>
        <a:xfrm>
          <a:off x="4006215" y="118522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77</xdr:row>
      <xdr:rowOff>13970</xdr:rowOff>
    </xdr:from>
    <xdr:to xmlns:xdr="http://schemas.openxmlformats.org/drawingml/2006/spreadsheetDrawing">
      <xdr:col>24</xdr:col>
      <xdr:colOff>63500</xdr:colOff>
      <xdr:row>77</xdr:row>
      <xdr:rowOff>28575</xdr:rowOff>
    </xdr:to>
    <xdr:cxnSp macro="">
      <xdr:nvCxnSpPr>
        <xdr:cNvPr id="170" name="直線コネクタ 169"/>
        <xdr:cNvCxnSpPr/>
      </xdr:nvCxnSpPr>
      <xdr:spPr>
        <a:xfrm>
          <a:off x="3340100" y="12926060"/>
          <a:ext cx="7315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64770</xdr:rowOff>
    </xdr:from>
    <xdr:ext cx="469265" cy="259080"/>
    <xdr:sp macro="" textlink="">
      <xdr:nvSpPr>
        <xdr:cNvPr id="171" name="維持補修費平均値テキスト"/>
        <xdr:cNvSpPr txBox="1"/>
      </xdr:nvSpPr>
      <xdr:spPr>
        <a:xfrm>
          <a:off x="4122420" y="129768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86995</xdr:rowOff>
    </xdr:from>
    <xdr:to xmlns:xdr="http://schemas.openxmlformats.org/drawingml/2006/spreadsheetDrawing">
      <xdr:col>24</xdr:col>
      <xdr:colOff>114300</xdr:colOff>
      <xdr:row>78</xdr:row>
      <xdr:rowOff>17145</xdr:rowOff>
    </xdr:to>
    <xdr:sp macro="" textlink="">
      <xdr:nvSpPr>
        <xdr:cNvPr id="172" name="フローチャート: 判断 171"/>
        <xdr:cNvSpPr/>
      </xdr:nvSpPr>
      <xdr:spPr>
        <a:xfrm>
          <a:off x="4020820" y="12999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13970</xdr:rowOff>
    </xdr:from>
    <xdr:to xmlns:xdr="http://schemas.openxmlformats.org/drawingml/2006/spreadsheetDrawing">
      <xdr:col>19</xdr:col>
      <xdr:colOff>167005</xdr:colOff>
      <xdr:row>77</xdr:row>
      <xdr:rowOff>93980</xdr:rowOff>
    </xdr:to>
    <xdr:cxnSp macro="">
      <xdr:nvCxnSpPr>
        <xdr:cNvPr id="173" name="直線コネクタ 172"/>
        <xdr:cNvCxnSpPr/>
      </xdr:nvCxnSpPr>
      <xdr:spPr>
        <a:xfrm flipV="1">
          <a:off x="2555875" y="12926060"/>
          <a:ext cx="7842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87630</xdr:rowOff>
    </xdr:from>
    <xdr:to xmlns:xdr="http://schemas.openxmlformats.org/drawingml/2006/spreadsheetDrawing">
      <xdr:col>20</xdr:col>
      <xdr:colOff>38100</xdr:colOff>
      <xdr:row>78</xdr:row>
      <xdr:rowOff>17780</xdr:rowOff>
    </xdr:to>
    <xdr:sp macro="" textlink="">
      <xdr:nvSpPr>
        <xdr:cNvPr id="174" name="フローチャート: 判断 173"/>
        <xdr:cNvSpPr/>
      </xdr:nvSpPr>
      <xdr:spPr>
        <a:xfrm>
          <a:off x="3300095" y="1299972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8890</xdr:rowOff>
    </xdr:from>
    <xdr:ext cx="469900" cy="259080"/>
    <xdr:sp macro="" textlink="">
      <xdr:nvSpPr>
        <xdr:cNvPr id="175" name="テキスト ボックス 174"/>
        <xdr:cNvSpPr txBox="1"/>
      </xdr:nvSpPr>
      <xdr:spPr>
        <a:xfrm>
          <a:off x="3139440" y="1308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93980</xdr:rowOff>
    </xdr:from>
    <xdr:to xmlns:xdr="http://schemas.openxmlformats.org/drawingml/2006/spreadsheetDrawing">
      <xdr:col>15</xdr:col>
      <xdr:colOff>50800</xdr:colOff>
      <xdr:row>77</xdr:row>
      <xdr:rowOff>107950</xdr:rowOff>
    </xdr:to>
    <xdr:cxnSp macro="">
      <xdr:nvCxnSpPr>
        <xdr:cNvPr id="176" name="直線コネクタ 175"/>
        <xdr:cNvCxnSpPr/>
      </xdr:nvCxnSpPr>
      <xdr:spPr>
        <a:xfrm flipV="1">
          <a:off x="1784350" y="13006070"/>
          <a:ext cx="7715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74930</xdr:rowOff>
    </xdr:from>
    <xdr:to xmlns:xdr="http://schemas.openxmlformats.org/drawingml/2006/spreadsheetDrawing">
      <xdr:col>15</xdr:col>
      <xdr:colOff>101600</xdr:colOff>
      <xdr:row>78</xdr:row>
      <xdr:rowOff>5080</xdr:rowOff>
    </xdr:to>
    <xdr:sp macro="" textlink="">
      <xdr:nvSpPr>
        <xdr:cNvPr id="177" name="フローチャート: 判断 176"/>
        <xdr:cNvSpPr/>
      </xdr:nvSpPr>
      <xdr:spPr>
        <a:xfrm>
          <a:off x="2505075" y="12987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167640</xdr:rowOff>
    </xdr:from>
    <xdr:ext cx="469900" cy="259080"/>
    <xdr:sp macro="" textlink="">
      <xdr:nvSpPr>
        <xdr:cNvPr id="178" name="テキスト ボックス 177"/>
        <xdr:cNvSpPr txBox="1"/>
      </xdr:nvSpPr>
      <xdr:spPr>
        <a:xfrm>
          <a:off x="2344420" y="13079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77</xdr:row>
      <xdr:rowOff>107950</xdr:rowOff>
    </xdr:from>
    <xdr:to xmlns:xdr="http://schemas.openxmlformats.org/drawingml/2006/spreadsheetDrawing">
      <xdr:col>10</xdr:col>
      <xdr:colOff>114300</xdr:colOff>
      <xdr:row>77</xdr:row>
      <xdr:rowOff>124460</xdr:rowOff>
    </xdr:to>
    <xdr:cxnSp macro="">
      <xdr:nvCxnSpPr>
        <xdr:cNvPr id="179" name="直線コネクタ 178"/>
        <xdr:cNvCxnSpPr/>
      </xdr:nvCxnSpPr>
      <xdr:spPr>
        <a:xfrm flipV="1">
          <a:off x="1002030" y="13020040"/>
          <a:ext cx="7823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120650</xdr:rowOff>
    </xdr:from>
    <xdr:to xmlns:xdr="http://schemas.openxmlformats.org/drawingml/2006/spreadsheetDrawing">
      <xdr:col>10</xdr:col>
      <xdr:colOff>165100</xdr:colOff>
      <xdr:row>78</xdr:row>
      <xdr:rowOff>51435</xdr:rowOff>
    </xdr:to>
    <xdr:sp macro="" textlink="">
      <xdr:nvSpPr>
        <xdr:cNvPr id="180" name="フローチャート: 判断 179"/>
        <xdr:cNvSpPr/>
      </xdr:nvSpPr>
      <xdr:spPr>
        <a:xfrm>
          <a:off x="1733550" y="130327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42545</xdr:rowOff>
    </xdr:from>
    <xdr:ext cx="469900" cy="259080"/>
    <xdr:sp macro="" textlink="">
      <xdr:nvSpPr>
        <xdr:cNvPr id="181" name="テキスト ボックス 180"/>
        <xdr:cNvSpPr txBox="1"/>
      </xdr:nvSpPr>
      <xdr:spPr>
        <a:xfrm>
          <a:off x="1572895"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113030</xdr:rowOff>
    </xdr:from>
    <xdr:to xmlns:xdr="http://schemas.openxmlformats.org/drawingml/2006/spreadsheetDrawing">
      <xdr:col>6</xdr:col>
      <xdr:colOff>38100</xdr:colOff>
      <xdr:row>78</xdr:row>
      <xdr:rowOff>43180</xdr:rowOff>
    </xdr:to>
    <xdr:sp macro="" textlink="">
      <xdr:nvSpPr>
        <xdr:cNvPr id="182" name="フローチャート: 判断 181"/>
        <xdr:cNvSpPr/>
      </xdr:nvSpPr>
      <xdr:spPr>
        <a:xfrm>
          <a:off x="962025" y="1302512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34290</xdr:rowOff>
    </xdr:from>
    <xdr:ext cx="469900" cy="258445"/>
    <xdr:sp macro="" textlink="">
      <xdr:nvSpPr>
        <xdr:cNvPr id="183" name="テキスト ボックス 182"/>
        <xdr:cNvSpPr txBox="1"/>
      </xdr:nvSpPr>
      <xdr:spPr>
        <a:xfrm>
          <a:off x="801370" y="13114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390461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80010</xdr:rowOff>
    </xdr:from>
    <xdr:ext cx="762000" cy="259080"/>
    <xdr:sp macro="" textlink="">
      <xdr:nvSpPr>
        <xdr:cNvPr id="185" name="テキスト ボックス 184"/>
        <xdr:cNvSpPr txBox="1"/>
      </xdr:nvSpPr>
      <xdr:spPr>
        <a:xfrm>
          <a:off x="317309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6" name="テキスト ボックス 185"/>
        <xdr:cNvSpPr txBox="1"/>
      </xdr:nvSpPr>
      <xdr:spPr>
        <a:xfrm>
          <a:off x="238887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87" name="テキスト ボックス 186"/>
        <xdr:cNvSpPr txBox="1"/>
      </xdr:nvSpPr>
      <xdr:spPr>
        <a:xfrm>
          <a:off x="161734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80010</xdr:rowOff>
    </xdr:from>
    <xdr:ext cx="762000" cy="259080"/>
    <xdr:sp macro="" textlink="">
      <xdr:nvSpPr>
        <xdr:cNvPr id="188" name="テキスト ボックス 187"/>
        <xdr:cNvSpPr txBox="1"/>
      </xdr:nvSpPr>
      <xdr:spPr>
        <a:xfrm>
          <a:off x="83502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149225</xdr:rowOff>
    </xdr:from>
    <xdr:to xmlns:xdr="http://schemas.openxmlformats.org/drawingml/2006/spreadsheetDrawing">
      <xdr:col>24</xdr:col>
      <xdr:colOff>114300</xdr:colOff>
      <xdr:row>77</xdr:row>
      <xdr:rowOff>79375</xdr:rowOff>
    </xdr:to>
    <xdr:sp macro="" textlink="">
      <xdr:nvSpPr>
        <xdr:cNvPr id="189" name="楕円 188"/>
        <xdr:cNvSpPr/>
      </xdr:nvSpPr>
      <xdr:spPr>
        <a:xfrm>
          <a:off x="4020820" y="12893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635</xdr:rowOff>
    </xdr:from>
    <xdr:ext cx="534035" cy="259080"/>
    <xdr:sp macro="" textlink="">
      <xdr:nvSpPr>
        <xdr:cNvPr id="190" name="維持補修費該当値テキスト"/>
        <xdr:cNvSpPr txBox="1"/>
      </xdr:nvSpPr>
      <xdr:spPr>
        <a:xfrm>
          <a:off x="4122420" y="1274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134620</xdr:rowOff>
    </xdr:from>
    <xdr:to xmlns:xdr="http://schemas.openxmlformats.org/drawingml/2006/spreadsheetDrawing">
      <xdr:col>20</xdr:col>
      <xdr:colOff>38100</xdr:colOff>
      <xdr:row>77</xdr:row>
      <xdr:rowOff>64770</xdr:rowOff>
    </xdr:to>
    <xdr:sp macro="" textlink="">
      <xdr:nvSpPr>
        <xdr:cNvPr id="191" name="楕円 190"/>
        <xdr:cNvSpPr/>
      </xdr:nvSpPr>
      <xdr:spPr>
        <a:xfrm>
          <a:off x="3300095" y="128790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81280</xdr:rowOff>
    </xdr:from>
    <xdr:ext cx="534035" cy="259080"/>
    <xdr:sp macro="" textlink="">
      <xdr:nvSpPr>
        <xdr:cNvPr id="192" name="テキスト ボックス 191"/>
        <xdr:cNvSpPr txBox="1"/>
      </xdr:nvSpPr>
      <xdr:spPr>
        <a:xfrm>
          <a:off x="3107055" y="1265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43180</xdr:rowOff>
    </xdr:from>
    <xdr:to xmlns:xdr="http://schemas.openxmlformats.org/drawingml/2006/spreadsheetDrawing">
      <xdr:col>15</xdr:col>
      <xdr:colOff>101600</xdr:colOff>
      <xdr:row>77</xdr:row>
      <xdr:rowOff>144780</xdr:rowOff>
    </xdr:to>
    <xdr:sp macro="" textlink="">
      <xdr:nvSpPr>
        <xdr:cNvPr id="193" name="楕円 192"/>
        <xdr:cNvSpPr/>
      </xdr:nvSpPr>
      <xdr:spPr>
        <a:xfrm>
          <a:off x="2505075"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161290</xdr:rowOff>
    </xdr:from>
    <xdr:ext cx="469900" cy="258445"/>
    <xdr:sp macro="" textlink="">
      <xdr:nvSpPr>
        <xdr:cNvPr id="194" name="テキスト ボックス 193"/>
        <xdr:cNvSpPr txBox="1"/>
      </xdr:nvSpPr>
      <xdr:spPr>
        <a:xfrm>
          <a:off x="2344420" y="12738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57150</xdr:rowOff>
    </xdr:from>
    <xdr:to xmlns:xdr="http://schemas.openxmlformats.org/drawingml/2006/spreadsheetDrawing">
      <xdr:col>10</xdr:col>
      <xdr:colOff>165100</xdr:colOff>
      <xdr:row>77</xdr:row>
      <xdr:rowOff>158750</xdr:rowOff>
    </xdr:to>
    <xdr:sp macro="" textlink="">
      <xdr:nvSpPr>
        <xdr:cNvPr id="195" name="楕円 194"/>
        <xdr:cNvSpPr/>
      </xdr:nvSpPr>
      <xdr:spPr>
        <a:xfrm>
          <a:off x="173355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3810</xdr:rowOff>
    </xdr:from>
    <xdr:ext cx="469900" cy="259080"/>
    <xdr:sp macro="" textlink="">
      <xdr:nvSpPr>
        <xdr:cNvPr id="196" name="テキスト ボックス 195"/>
        <xdr:cNvSpPr txBox="1"/>
      </xdr:nvSpPr>
      <xdr:spPr>
        <a:xfrm>
          <a:off x="1572895" y="12748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73660</xdr:rowOff>
    </xdr:from>
    <xdr:to xmlns:xdr="http://schemas.openxmlformats.org/drawingml/2006/spreadsheetDrawing">
      <xdr:col>6</xdr:col>
      <xdr:colOff>38100</xdr:colOff>
      <xdr:row>78</xdr:row>
      <xdr:rowOff>3810</xdr:rowOff>
    </xdr:to>
    <xdr:sp macro="" textlink="">
      <xdr:nvSpPr>
        <xdr:cNvPr id="197" name="楕円 196"/>
        <xdr:cNvSpPr/>
      </xdr:nvSpPr>
      <xdr:spPr>
        <a:xfrm>
          <a:off x="962025" y="129857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20320</xdr:rowOff>
    </xdr:from>
    <xdr:ext cx="469900" cy="259080"/>
    <xdr:sp macro="" textlink="">
      <xdr:nvSpPr>
        <xdr:cNvPr id="198" name="テキスト ボックス 197"/>
        <xdr:cNvSpPr txBox="1"/>
      </xdr:nvSpPr>
      <xdr:spPr>
        <a:xfrm>
          <a:off x="801370" y="1276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668020" y="139750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0" name="正方形/長方形 199"/>
        <xdr:cNvSpPr/>
      </xdr:nvSpPr>
      <xdr:spPr>
        <a:xfrm>
          <a:off x="79502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79502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2" name="正方形/長方形 201"/>
        <xdr:cNvSpPr/>
      </xdr:nvSpPr>
      <xdr:spPr>
        <a:xfrm>
          <a:off x="167005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67005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4" name="正方形/長方形 203"/>
        <xdr:cNvSpPr/>
      </xdr:nvSpPr>
      <xdr:spPr>
        <a:xfrm>
          <a:off x="267208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267208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668020" y="14781530"/>
          <a:ext cx="41224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7" name="テキスト ボックス 206"/>
        <xdr:cNvSpPr txBox="1"/>
      </xdr:nvSpPr>
      <xdr:spPr>
        <a:xfrm>
          <a:off x="653415"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09" name="テキスト ボックス 208"/>
        <xdr:cNvSpPr txBox="1"/>
      </xdr:nvSpPr>
      <xdr:spPr>
        <a:xfrm>
          <a:off x="46609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0" name="直線コネクタ 209"/>
        <xdr:cNvCxnSpPr/>
      </xdr:nvCxnSpPr>
      <xdr:spPr>
        <a:xfrm>
          <a:off x="668020" y="1667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1" name="テキスト ボックス 210"/>
        <xdr:cNvSpPr txBox="1"/>
      </xdr:nvSpPr>
      <xdr:spPr>
        <a:xfrm>
          <a:off x="207010" y="1653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2" name="直線コネクタ 211"/>
        <xdr:cNvCxnSpPr/>
      </xdr:nvCxnSpPr>
      <xdr:spPr>
        <a:xfrm>
          <a:off x="668020" y="1629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3" name="テキスト ボックス 212"/>
        <xdr:cNvSpPr txBox="1"/>
      </xdr:nvSpPr>
      <xdr:spPr>
        <a:xfrm>
          <a:off x="16637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4" name="直線コネクタ 213"/>
        <xdr:cNvCxnSpPr/>
      </xdr:nvCxnSpPr>
      <xdr:spPr>
        <a:xfrm>
          <a:off x="66802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5" name="テキスト ボックス 214"/>
        <xdr:cNvSpPr txBox="1"/>
      </xdr:nvSpPr>
      <xdr:spPr>
        <a:xfrm>
          <a:off x="16637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6" name="直線コネクタ 215"/>
        <xdr:cNvCxnSpPr/>
      </xdr:nvCxnSpPr>
      <xdr:spPr>
        <a:xfrm>
          <a:off x="668020" y="1553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7" name="テキスト ボックス 216"/>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8" name="直線コネクタ 217"/>
        <xdr:cNvCxnSpPr/>
      </xdr:nvCxnSpPr>
      <xdr:spPr>
        <a:xfrm>
          <a:off x="668020" y="151549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8445"/>
    <xdr:sp macro="" textlink="">
      <xdr:nvSpPr>
        <xdr:cNvPr id="219" name="テキスト ボックス 218"/>
        <xdr:cNvSpPr txBox="1"/>
      </xdr:nvSpPr>
      <xdr:spPr>
        <a:xfrm>
          <a:off x="16637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668020" y="14781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1" name="テキスト ボックス 220"/>
        <xdr:cNvSpPr txBox="1"/>
      </xdr:nvSpPr>
      <xdr:spPr>
        <a:xfrm>
          <a:off x="16637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668020" y="14781530"/>
          <a:ext cx="41224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22225</xdr:rowOff>
    </xdr:to>
    <xdr:cxnSp macro="">
      <xdr:nvCxnSpPr>
        <xdr:cNvPr id="223" name="直線コネクタ 222"/>
        <xdr:cNvCxnSpPr/>
      </xdr:nvCxnSpPr>
      <xdr:spPr>
        <a:xfrm flipV="1">
          <a:off x="4069715" y="1517650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26035</xdr:rowOff>
    </xdr:from>
    <xdr:ext cx="534035" cy="259080"/>
    <xdr:sp macro="" textlink="">
      <xdr:nvSpPr>
        <xdr:cNvPr id="224" name="扶助費最小値テキスト"/>
        <xdr:cNvSpPr txBox="1"/>
      </xdr:nvSpPr>
      <xdr:spPr>
        <a:xfrm>
          <a:off x="4122420" y="1648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22225</xdr:rowOff>
    </xdr:from>
    <xdr:to xmlns:xdr="http://schemas.openxmlformats.org/drawingml/2006/spreadsheetDrawing">
      <xdr:col>24</xdr:col>
      <xdr:colOff>152400</xdr:colOff>
      <xdr:row>98</xdr:row>
      <xdr:rowOff>22225</xdr:rowOff>
    </xdr:to>
    <xdr:cxnSp macro="">
      <xdr:nvCxnSpPr>
        <xdr:cNvPr id="225" name="直線コネクタ 224"/>
        <xdr:cNvCxnSpPr/>
      </xdr:nvCxnSpPr>
      <xdr:spPr>
        <a:xfrm>
          <a:off x="4006215" y="164814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170" cy="258445"/>
    <xdr:sp macro="" textlink="">
      <xdr:nvSpPr>
        <xdr:cNvPr id="226" name="扶助費最大値テキスト"/>
        <xdr:cNvSpPr txBox="1"/>
      </xdr:nvSpPr>
      <xdr:spPr>
        <a:xfrm>
          <a:off x="4122420" y="14955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27" name="直線コネクタ 226"/>
        <xdr:cNvCxnSpPr/>
      </xdr:nvCxnSpPr>
      <xdr:spPr>
        <a:xfrm>
          <a:off x="4006215" y="151765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95</xdr:row>
      <xdr:rowOff>14605</xdr:rowOff>
    </xdr:from>
    <xdr:to xmlns:xdr="http://schemas.openxmlformats.org/drawingml/2006/spreadsheetDrawing">
      <xdr:col>24</xdr:col>
      <xdr:colOff>63500</xdr:colOff>
      <xdr:row>95</xdr:row>
      <xdr:rowOff>100965</xdr:rowOff>
    </xdr:to>
    <xdr:cxnSp macro="">
      <xdr:nvCxnSpPr>
        <xdr:cNvPr id="228" name="直線コネクタ 227"/>
        <xdr:cNvCxnSpPr/>
      </xdr:nvCxnSpPr>
      <xdr:spPr>
        <a:xfrm>
          <a:off x="3340100" y="15959455"/>
          <a:ext cx="7315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74930</xdr:rowOff>
    </xdr:from>
    <xdr:ext cx="598170" cy="258445"/>
    <xdr:sp macro="" textlink="">
      <xdr:nvSpPr>
        <xdr:cNvPr id="229" name="扶助費平均値テキスト"/>
        <xdr:cNvSpPr txBox="1"/>
      </xdr:nvSpPr>
      <xdr:spPr>
        <a:xfrm>
          <a:off x="4122420" y="160197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95885</xdr:rowOff>
    </xdr:from>
    <xdr:to xmlns:xdr="http://schemas.openxmlformats.org/drawingml/2006/spreadsheetDrawing">
      <xdr:col>24</xdr:col>
      <xdr:colOff>114300</xdr:colOff>
      <xdr:row>96</xdr:row>
      <xdr:rowOff>26035</xdr:rowOff>
    </xdr:to>
    <xdr:sp macro="" textlink="">
      <xdr:nvSpPr>
        <xdr:cNvPr id="230" name="フローチャート: 判断 229"/>
        <xdr:cNvSpPr/>
      </xdr:nvSpPr>
      <xdr:spPr>
        <a:xfrm>
          <a:off x="4020820" y="1604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14605</xdr:rowOff>
    </xdr:from>
    <xdr:to xmlns:xdr="http://schemas.openxmlformats.org/drawingml/2006/spreadsheetDrawing">
      <xdr:col>19</xdr:col>
      <xdr:colOff>167005</xdr:colOff>
      <xdr:row>96</xdr:row>
      <xdr:rowOff>59690</xdr:rowOff>
    </xdr:to>
    <xdr:cxnSp macro="">
      <xdr:nvCxnSpPr>
        <xdr:cNvPr id="231" name="直線コネクタ 230"/>
        <xdr:cNvCxnSpPr/>
      </xdr:nvCxnSpPr>
      <xdr:spPr>
        <a:xfrm flipV="1">
          <a:off x="2555875" y="15959455"/>
          <a:ext cx="784225"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12065</xdr:rowOff>
    </xdr:from>
    <xdr:to xmlns:xdr="http://schemas.openxmlformats.org/drawingml/2006/spreadsheetDrawing">
      <xdr:col>20</xdr:col>
      <xdr:colOff>38100</xdr:colOff>
      <xdr:row>95</xdr:row>
      <xdr:rowOff>113665</xdr:rowOff>
    </xdr:to>
    <xdr:sp macro="" textlink="">
      <xdr:nvSpPr>
        <xdr:cNvPr id="232" name="フローチャート: 判断 231"/>
        <xdr:cNvSpPr/>
      </xdr:nvSpPr>
      <xdr:spPr>
        <a:xfrm>
          <a:off x="3300095" y="1595691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104775</xdr:rowOff>
    </xdr:from>
    <xdr:ext cx="598170" cy="259080"/>
    <xdr:sp macro="" textlink="">
      <xdr:nvSpPr>
        <xdr:cNvPr id="233" name="テキスト ボックス 232"/>
        <xdr:cNvSpPr txBox="1"/>
      </xdr:nvSpPr>
      <xdr:spPr>
        <a:xfrm>
          <a:off x="3074670" y="16049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59690</xdr:rowOff>
    </xdr:from>
    <xdr:to xmlns:xdr="http://schemas.openxmlformats.org/drawingml/2006/spreadsheetDrawing">
      <xdr:col>15</xdr:col>
      <xdr:colOff>50800</xdr:colOff>
      <xdr:row>96</xdr:row>
      <xdr:rowOff>111760</xdr:rowOff>
    </xdr:to>
    <xdr:cxnSp macro="">
      <xdr:nvCxnSpPr>
        <xdr:cNvPr id="234" name="直線コネクタ 233"/>
        <xdr:cNvCxnSpPr/>
      </xdr:nvCxnSpPr>
      <xdr:spPr>
        <a:xfrm flipV="1">
          <a:off x="1784350" y="16175990"/>
          <a:ext cx="7715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155575</xdr:rowOff>
    </xdr:from>
    <xdr:to xmlns:xdr="http://schemas.openxmlformats.org/drawingml/2006/spreadsheetDrawing">
      <xdr:col>15</xdr:col>
      <xdr:colOff>101600</xdr:colOff>
      <xdr:row>96</xdr:row>
      <xdr:rowOff>86360</xdr:rowOff>
    </xdr:to>
    <xdr:sp macro="" textlink="">
      <xdr:nvSpPr>
        <xdr:cNvPr id="235" name="フローチャート: 判断 234"/>
        <xdr:cNvSpPr/>
      </xdr:nvSpPr>
      <xdr:spPr>
        <a:xfrm>
          <a:off x="2505075" y="16100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102235</xdr:rowOff>
    </xdr:from>
    <xdr:ext cx="598170" cy="258445"/>
    <xdr:sp macro="" textlink="">
      <xdr:nvSpPr>
        <xdr:cNvPr id="236" name="テキスト ボックス 235"/>
        <xdr:cNvSpPr txBox="1"/>
      </xdr:nvSpPr>
      <xdr:spPr>
        <a:xfrm>
          <a:off x="2303145" y="15875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96</xdr:row>
      <xdr:rowOff>111760</xdr:rowOff>
    </xdr:from>
    <xdr:to xmlns:xdr="http://schemas.openxmlformats.org/drawingml/2006/spreadsheetDrawing">
      <xdr:col>10</xdr:col>
      <xdr:colOff>114300</xdr:colOff>
      <xdr:row>96</xdr:row>
      <xdr:rowOff>151765</xdr:rowOff>
    </xdr:to>
    <xdr:cxnSp macro="">
      <xdr:nvCxnSpPr>
        <xdr:cNvPr id="237" name="直線コネクタ 236"/>
        <xdr:cNvCxnSpPr/>
      </xdr:nvCxnSpPr>
      <xdr:spPr>
        <a:xfrm flipV="1">
          <a:off x="1002030" y="16228060"/>
          <a:ext cx="7823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38" name="フローチャート: 判断 237"/>
        <xdr:cNvSpPr/>
      </xdr:nvSpPr>
      <xdr:spPr>
        <a:xfrm>
          <a:off x="173355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100330</xdr:rowOff>
    </xdr:from>
    <xdr:ext cx="598170" cy="258445"/>
    <xdr:sp macro="" textlink="">
      <xdr:nvSpPr>
        <xdr:cNvPr id="239" name="テキスト ボックス 238"/>
        <xdr:cNvSpPr txBox="1"/>
      </xdr:nvSpPr>
      <xdr:spPr>
        <a:xfrm>
          <a:off x="1508125" y="15873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15875</xdr:rowOff>
    </xdr:from>
    <xdr:to xmlns:xdr="http://schemas.openxmlformats.org/drawingml/2006/spreadsheetDrawing">
      <xdr:col>6</xdr:col>
      <xdr:colOff>38100</xdr:colOff>
      <xdr:row>96</xdr:row>
      <xdr:rowOff>117475</xdr:rowOff>
    </xdr:to>
    <xdr:sp macro="" textlink="">
      <xdr:nvSpPr>
        <xdr:cNvPr id="240" name="フローチャート: 判断 239"/>
        <xdr:cNvSpPr/>
      </xdr:nvSpPr>
      <xdr:spPr>
        <a:xfrm>
          <a:off x="962025" y="1613217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133985</xdr:rowOff>
    </xdr:from>
    <xdr:ext cx="598170" cy="258445"/>
    <xdr:sp macro="" textlink="">
      <xdr:nvSpPr>
        <xdr:cNvPr id="241" name="テキスト ボックス 240"/>
        <xdr:cNvSpPr txBox="1"/>
      </xdr:nvSpPr>
      <xdr:spPr>
        <a:xfrm>
          <a:off x="736600" y="15907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43" name="テキスト ボックス 242"/>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4" name="テキスト ボックス 243"/>
        <xdr:cNvSpPr txBox="1"/>
      </xdr:nvSpPr>
      <xdr:spPr>
        <a:xfrm>
          <a:off x="238887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5" name="テキスト ボックス 244"/>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46" name="テキスト ボックス 245"/>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50165</xdr:rowOff>
    </xdr:from>
    <xdr:to xmlns:xdr="http://schemas.openxmlformats.org/drawingml/2006/spreadsheetDrawing">
      <xdr:col>24</xdr:col>
      <xdr:colOff>114300</xdr:colOff>
      <xdr:row>95</xdr:row>
      <xdr:rowOff>151765</xdr:rowOff>
    </xdr:to>
    <xdr:sp macro="" textlink="">
      <xdr:nvSpPr>
        <xdr:cNvPr id="247" name="楕円 246"/>
        <xdr:cNvSpPr/>
      </xdr:nvSpPr>
      <xdr:spPr>
        <a:xfrm>
          <a:off x="4020820" y="159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73025</xdr:rowOff>
    </xdr:from>
    <xdr:ext cx="598170" cy="259080"/>
    <xdr:sp macro="" textlink="">
      <xdr:nvSpPr>
        <xdr:cNvPr id="248" name="扶助費該当値テキスト"/>
        <xdr:cNvSpPr txBox="1"/>
      </xdr:nvSpPr>
      <xdr:spPr>
        <a:xfrm>
          <a:off x="4122420" y="15846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135255</xdr:rowOff>
    </xdr:from>
    <xdr:to xmlns:xdr="http://schemas.openxmlformats.org/drawingml/2006/spreadsheetDrawing">
      <xdr:col>20</xdr:col>
      <xdr:colOff>38100</xdr:colOff>
      <xdr:row>95</xdr:row>
      <xdr:rowOff>65405</xdr:rowOff>
    </xdr:to>
    <xdr:sp macro="" textlink="">
      <xdr:nvSpPr>
        <xdr:cNvPr id="249" name="楕円 248"/>
        <xdr:cNvSpPr/>
      </xdr:nvSpPr>
      <xdr:spPr>
        <a:xfrm>
          <a:off x="3300095" y="1590865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81915</xdr:rowOff>
    </xdr:from>
    <xdr:ext cx="598170" cy="259080"/>
    <xdr:sp macro="" textlink="">
      <xdr:nvSpPr>
        <xdr:cNvPr id="250" name="テキスト ボックス 249"/>
        <xdr:cNvSpPr txBox="1"/>
      </xdr:nvSpPr>
      <xdr:spPr>
        <a:xfrm>
          <a:off x="3074670" y="15683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8890</xdr:rowOff>
    </xdr:from>
    <xdr:to xmlns:xdr="http://schemas.openxmlformats.org/drawingml/2006/spreadsheetDrawing">
      <xdr:col>15</xdr:col>
      <xdr:colOff>101600</xdr:colOff>
      <xdr:row>96</xdr:row>
      <xdr:rowOff>110490</xdr:rowOff>
    </xdr:to>
    <xdr:sp macro="" textlink="">
      <xdr:nvSpPr>
        <xdr:cNvPr id="251" name="楕円 250"/>
        <xdr:cNvSpPr/>
      </xdr:nvSpPr>
      <xdr:spPr>
        <a:xfrm>
          <a:off x="2505075" y="161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101600</xdr:rowOff>
    </xdr:from>
    <xdr:ext cx="598170" cy="259080"/>
    <xdr:sp macro="" textlink="">
      <xdr:nvSpPr>
        <xdr:cNvPr id="252" name="テキスト ボックス 251"/>
        <xdr:cNvSpPr txBox="1"/>
      </xdr:nvSpPr>
      <xdr:spPr>
        <a:xfrm>
          <a:off x="2303145" y="16217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60960</xdr:rowOff>
    </xdr:from>
    <xdr:to xmlns:xdr="http://schemas.openxmlformats.org/drawingml/2006/spreadsheetDrawing">
      <xdr:col>10</xdr:col>
      <xdr:colOff>165100</xdr:colOff>
      <xdr:row>96</xdr:row>
      <xdr:rowOff>162560</xdr:rowOff>
    </xdr:to>
    <xdr:sp macro="" textlink="">
      <xdr:nvSpPr>
        <xdr:cNvPr id="253" name="楕円 252"/>
        <xdr:cNvSpPr/>
      </xdr:nvSpPr>
      <xdr:spPr>
        <a:xfrm>
          <a:off x="1733550" y="161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153670</xdr:rowOff>
    </xdr:from>
    <xdr:ext cx="598170" cy="259080"/>
    <xdr:sp macro="" textlink="">
      <xdr:nvSpPr>
        <xdr:cNvPr id="254" name="テキスト ボックス 253"/>
        <xdr:cNvSpPr txBox="1"/>
      </xdr:nvSpPr>
      <xdr:spPr>
        <a:xfrm>
          <a:off x="1508125" y="16269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55" name="楕円 254"/>
        <xdr:cNvSpPr/>
      </xdr:nvSpPr>
      <xdr:spPr>
        <a:xfrm>
          <a:off x="962025" y="1621726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22225</xdr:rowOff>
    </xdr:from>
    <xdr:ext cx="598170" cy="258445"/>
    <xdr:sp macro="" textlink="">
      <xdr:nvSpPr>
        <xdr:cNvPr id="256" name="テキスト ボックス 255"/>
        <xdr:cNvSpPr txBox="1"/>
      </xdr:nvSpPr>
      <xdr:spPr>
        <a:xfrm>
          <a:off x="736600" y="16309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5805170" y="39166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8" name="正方形/長方形 257"/>
        <xdr:cNvSpPr/>
      </xdr:nvSpPr>
      <xdr:spPr>
        <a:xfrm>
          <a:off x="590867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590867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0" name="正方形/長方形 259"/>
        <xdr:cNvSpPr/>
      </xdr:nvSpPr>
      <xdr:spPr>
        <a:xfrm>
          <a:off x="680720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680720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2" name="正方形/長方形 261"/>
        <xdr:cNvSpPr/>
      </xdr:nvSpPr>
      <xdr:spPr>
        <a:xfrm>
          <a:off x="780923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780923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5805170" y="47231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5425"/>
    <xdr:sp macro="" textlink="">
      <xdr:nvSpPr>
        <xdr:cNvPr id="265" name="テキスト ボックス 264"/>
        <xdr:cNvSpPr txBox="1"/>
      </xdr:nvSpPr>
      <xdr:spPr>
        <a:xfrm>
          <a:off x="576707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5805170" y="69596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67" name="直線コネクタ 266"/>
        <xdr:cNvCxnSpPr/>
      </xdr:nvCxnSpPr>
      <xdr:spPr>
        <a:xfrm>
          <a:off x="5805170" y="65144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48285" cy="259080"/>
    <xdr:sp macro="" textlink="">
      <xdr:nvSpPr>
        <xdr:cNvPr id="268" name="テキスト ボックス 267"/>
        <xdr:cNvSpPr txBox="1"/>
      </xdr:nvSpPr>
      <xdr:spPr>
        <a:xfrm>
          <a:off x="5579745"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5805170" y="60642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0" name="テキスト ボックス 269"/>
        <xdr:cNvSpPr txBox="1"/>
      </xdr:nvSpPr>
      <xdr:spPr>
        <a:xfrm>
          <a:off x="5280025" y="5925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5805170" y="56184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9080"/>
    <xdr:sp macro="" textlink="">
      <xdr:nvSpPr>
        <xdr:cNvPr id="272" name="テキスト ボックス 271"/>
        <xdr:cNvSpPr txBox="1"/>
      </xdr:nvSpPr>
      <xdr:spPr>
        <a:xfrm>
          <a:off x="5280025" y="5480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3" name="直線コネクタ 272"/>
        <xdr:cNvCxnSpPr/>
      </xdr:nvCxnSpPr>
      <xdr:spPr>
        <a:xfrm>
          <a:off x="5805170" y="517334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167640</xdr:rowOff>
    </xdr:from>
    <xdr:ext cx="594995" cy="259080"/>
    <xdr:sp macro="" textlink="">
      <xdr:nvSpPr>
        <xdr:cNvPr id="274" name="テキスト ボックス 273"/>
        <xdr:cNvSpPr txBox="1"/>
      </xdr:nvSpPr>
      <xdr:spPr>
        <a:xfrm>
          <a:off x="5280025" y="5033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5805170" y="47231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6" name="テキスト ボックス 275"/>
        <xdr:cNvSpPr txBox="1"/>
      </xdr:nvSpPr>
      <xdr:spPr>
        <a:xfrm>
          <a:off x="5280025"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補助費等グラフ枠"/>
        <xdr:cNvSpPr/>
      </xdr:nvSpPr>
      <xdr:spPr>
        <a:xfrm>
          <a:off x="5805170" y="47231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30</xdr:row>
      <xdr:rowOff>132080</xdr:rowOff>
    </xdr:from>
    <xdr:to xmlns:xdr="http://schemas.openxmlformats.org/drawingml/2006/spreadsheetDrawing">
      <xdr:col>54</xdr:col>
      <xdr:colOff>167005</xdr:colOff>
      <xdr:row>37</xdr:row>
      <xdr:rowOff>92075</xdr:rowOff>
    </xdr:to>
    <xdr:cxnSp macro="">
      <xdr:nvCxnSpPr>
        <xdr:cNvPr id="278" name="直線コネクタ 277"/>
        <xdr:cNvCxnSpPr/>
      </xdr:nvCxnSpPr>
      <xdr:spPr>
        <a:xfrm flipV="1">
          <a:off x="9185275" y="516509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95885</xdr:rowOff>
    </xdr:from>
    <xdr:ext cx="534035" cy="259080"/>
    <xdr:sp macro="" textlink="">
      <xdr:nvSpPr>
        <xdr:cNvPr id="279" name="補助費等最小値テキスト"/>
        <xdr:cNvSpPr txBox="1"/>
      </xdr:nvSpPr>
      <xdr:spPr>
        <a:xfrm>
          <a:off x="923607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92075</xdr:rowOff>
    </xdr:from>
    <xdr:to xmlns:xdr="http://schemas.openxmlformats.org/drawingml/2006/spreadsheetDrawing">
      <xdr:col>55</xdr:col>
      <xdr:colOff>88900</xdr:colOff>
      <xdr:row>37</xdr:row>
      <xdr:rowOff>92075</xdr:rowOff>
    </xdr:to>
    <xdr:cxnSp macro="">
      <xdr:nvCxnSpPr>
        <xdr:cNvPr id="280" name="直線コネクタ 279"/>
        <xdr:cNvCxnSpPr/>
      </xdr:nvCxnSpPr>
      <xdr:spPr>
        <a:xfrm>
          <a:off x="9119870" y="62985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78740</xdr:rowOff>
    </xdr:from>
    <xdr:ext cx="598170" cy="259080"/>
    <xdr:sp macro="" textlink="">
      <xdr:nvSpPr>
        <xdr:cNvPr id="281" name="補助費等最大値テキスト"/>
        <xdr:cNvSpPr txBox="1"/>
      </xdr:nvSpPr>
      <xdr:spPr>
        <a:xfrm>
          <a:off x="9236075" y="4944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2" name="直線コネクタ 281"/>
        <xdr:cNvCxnSpPr/>
      </xdr:nvCxnSpPr>
      <xdr:spPr>
        <a:xfrm>
          <a:off x="9119870" y="51650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44450</xdr:rowOff>
    </xdr:from>
    <xdr:to xmlns:xdr="http://schemas.openxmlformats.org/drawingml/2006/spreadsheetDrawing">
      <xdr:col>55</xdr:col>
      <xdr:colOff>0</xdr:colOff>
      <xdr:row>37</xdr:row>
      <xdr:rowOff>99060</xdr:rowOff>
    </xdr:to>
    <xdr:cxnSp macro="">
      <xdr:nvCxnSpPr>
        <xdr:cNvPr id="283" name="直線コネクタ 282"/>
        <xdr:cNvCxnSpPr/>
      </xdr:nvCxnSpPr>
      <xdr:spPr>
        <a:xfrm flipV="1">
          <a:off x="8464550" y="6250940"/>
          <a:ext cx="7207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40005</xdr:rowOff>
    </xdr:from>
    <xdr:ext cx="534035" cy="259080"/>
    <xdr:sp macro="" textlink="">
      <xdr:nvSpPr>
        <xdr:cNvPr id="284" name="補助費等平均値テキスト"/>
        <xdr:cNvSpPr txBox="1"/>
      </xdr:nvSpPr>
      <xdr:spPr>
        <a:xfrm>
          <a:off x="9236075" y="59112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17145</xdr:rowOff>
    </xdr:from>
    <xdr:to xmlns:xdr="http://schemas.openxmlformats.org/drawingml/2006/spreadsheetDrawing">
      <xdr:col>55</xdr:col>
      <xdr:colOff>50800</xdr:colOff>
      <xdr:row>36</xdr:row>
      <xdr:rowOff>118745</xdr:rowOff>
    </xdr:to>
    <xdr:sp macro="" textlink="">
      <xdr:nvSpPr>
        <xdr:cNvPr id="285" name="フローチャート: 判断 284"/>
        <xdr:cNvSpPr/>
      </xdr:nvSpPr>
      <xdr:spPr>
        <a:xfrm>
          <a:off x="9157970" y="60559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34</xdr:row>
      <xdr:rowOff>160020</xdr:rowOff>
    </xdr:from>
    <xdr:to xmlns:xdr="http://schemas.openxmlformats.org/drawingml/2006/spreadsheetDrawing">
      <xdr:col>50</xdr:col>
      <xdr:colOff>114300</xdr:colOff>
      <xdr:row>37</xdr:row>
      <xdr:rowOff>99060</xdr:rowOff>
    </xdr:to>
    <xdr:cxnSp macro="">
      <xdr:nvCxnSpPr>
        <xdr:cNvPr id="286" name="直線コネクタ 285"/>
        <xdr:cNvCxnSpPr/>
      </xdr:nvCxnSpPr>
      <xdr:spPr>
        <a:xfrm>
          <a:off x="7682230" y="5863590"/>
          <a:ext cx="78232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34925</xdr:rowOff>
    </xdr:from>
    <xdr:to xmlns:xdr="http://schemas.openxmlformats.org/drawingml/2006/spreadsheetDrawing">
      <xdr:col>50</xdr:col>
      <xdr:colOff>165100</xdr:colOff>
      <xdr:row>36</xdr:row>
      <xdr:rowOff>136525</xdr:rowOff>
    </xdr:to>
    <xdr:sp macro="" textlink="">
      <xdr:nvSpPr>
        <xdr:cNvPr id="287" name="フローチャート: 判断 286"/>
        <xdr:cNvSpPr/>
      </xdr:nvSpPr>
      <xdr:spPr>
        <a:xfrm>
          <a:off x="8413750" y="607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153035</xdr:rowOff>
    </xdr:from>
    <xdr:ext cx="534035" cy="259080"/>
    <xdr:sp macro="" textlink="">
      <xdr:nvSpPr>
        <xdr:cNvPr id="288" name="テキスト ボックス 287"/>
        <xdr:cNvSpPr txBox="1"/>
      </xdr:nvSpPr>
      <xdr:spPr>
        <a:xfrm>
          <a:off x="8220710" y="585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160020</xdr:rowOff>
    </xdr:from>
    <xdr:to xmlns:xdr="http://schemas.openxmlformats.org/drawingml/2006/spreadsheetDrawing">
      <xdr:col>45</xdr:col>
      <xdr:colOff>167005</xdr:colOff>
      <xdr:row>37</xdr:row>
      <xdr:rowOff>149225</xdr:rowOff>
    </xdr:to>
    <xdr:cxnSp macro="">
      <xdr:nvCxnSpPr>
        <xdr:cNvPr id="289" name="直線コネクタ 288"/>
        <xdr:cNvCxnSpPr/>
      </xdr:nvCxnSpPr>
      <xdr:spPr>
        <a:xfrm flipV="1">
          <a:off x="6898005" y="5863590"/>
          <a:ext cx="784225"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67310</xdr:rowOff>
    </xdr:from>
    <xdr:to xmlns:xdr="http://schemas.openxmlformats.org/drawingml/2006/spreadsheetDrawing">
      <xdr:col>46</xdr:col>
      <xdr:colOff>38100</xdr:colOff>
      <xdr:row>33</xdr:row>
      <xdr:rowOff>167640</xdr:rowOff>
    </xdr:to>
    <xdr:sp macro="" textlink="">
      <xdr:nvSpPr>
        <xdr:cNvPr id="290" name="フローチャート: 判断 289"/>
        <xdr:cNvSpPr/>
      </xdr:nvSpPr>
      <xdr:spPr>
        <a:xfrm>
          <a:off x="7642225" y="5603240"/>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13970</xdr:rowOff>
    </xdr:from>
    <xdr:ext cx="598170" cy="258445"/>
    <xdr:sp macro="" textlink="">
      <xdr:nvSpPr>
        <xdr:cNvPr id="291" name="テキスト ボックス 290"/>
        <xdr:cNvSpPr txBox="1"/>
      </xdr:nvSpPr>
      <xdr:spPr>
        <a:xfrm>
          <a:off x="7416800" y="538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149225</xdr:rowOff>
    </xdr:from>
    <xdr:to xmlns:xdr="http://schemas.openxmlformats.org/drawingml/2006/spreadsheetDrawing">
      <xdr:col>41</xdr:col>
      <xdr:colOff>50800</xdr:colOff>
      <xdr:row>37</xdr:row>
      <xdr:rowOff>150495</xdr:rowOff>
    </xdr:to>
    <xdr:cxnSp macro="">
      <xdr:nvCxnSpPr>
        <xdr:cNvPr id="292" name="直線コネクタ 291"/>
        <xdr:cNvCxnSpPr/>
      </xdr:nvCxnSpPr>
      <xdr:spPr>
        <a:xfrm flipV="1">
          <a:off x="6126480" y="6355715"/>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123190</xdr:rowOff>
    </xdr:from>
    <xdr:to xmlns:xdr="http://schemas.openxmlformats.org/drawingml/2006/spreadsheetDrawing">
      <xdr:col>41</xdr:col>
      <xdr:colOff>101600</xdr:colOff>
      <xdr:row>37</xdr:row>
      <xdr:rowOff>53340</xdr:rowOff>
    </xdr:to>
    <xdr:sp macro="" textlink="">
      <xdr:nvSpPr>
        <xdr:cNvPr id="293" name="フローチャート: 判断 292"/>
        <xdr:cNvSpPr/>
      </xdr:nvSpPr>
      <xdr:spPr>
        <a:xfrm>
          <a:off x="6847205" y="6162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69850</xdr:rowOff>
    </xdr:from>
    <xdr:ext cx="534035" cy="258445"/>
    <xdr:sp macro="" textlink="">
      <xdr:nvSpPr>
        <xdr:cNvPr id="294" name="テキスト ボックス 293"/>
        <xdr:cNvSpPr txBox="1"/>
      </xdr:nvSpPr>
      <xdr:spPr>
        <a:xfrm>
          <a:off x="6677660" y="5941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156845</xdr:rowOff>
    </xdr:from>
    <xdr:to xmlns:xdr="http://schemas.openxmlformats.org/drawingml/2006/spreadsheetDrawing">
      <xdr:col>36</xdr:col>
      <xdr:colOff>165100</xdr:colOff>
      <xdr:row>37</xdr:row>
      <xdr:rowOff>86995</xdr:rowOff>
    </xdr:to>
    <xdr:sp macro="" textlink="">
      <xdr:nvSpPr>
        <xdr:cNvPr id="295" name="フローチャート: 判断 294"/>
        <xdr:cNvSpPr/>
      </xdr:nvSpPr>
      <xdr:spPr>
        <a:xfrm>
          <a:off x="607568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103505</xdr:rowOff>
    </xdr:from>
    <xdr:ext cx="534035" cy="258445"/>
    <xdr:sp macro="" textlink="">
      <xdr:nvSpPr>
        <xdr:cNvPr id="296" name="テキスト ボックス 295"/>
        <xdr:cNvSpPr txBox="1"/>
      </xdr:nvSpPr>
      <xdr:spPr>
        <a:xfrm>
          <a:off x="5882640" y="5974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901827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298" name="テキスト ボックス 297"/>
        <xdr:cNvSpPr txBox="1"/>
      </xdr:nvSpPr>
      <xdr:spPr>
        <a:xfrm>
          <a:off x="829754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80010</xdr:rowOff>
    </xdr:from>
    <xdr:ext cx="762000" cy="259080"/>
    <xdr:sp macro="" textlink="">
      <xdr:nvSpPr>
        <xdr:cNvPr id="299" name="テキスト ボックス 298"/>
        <xdr:cNvSpPr txBox="1"/>
      </xdr:nvSpPr>
      <xdr:spPr>
        <a:xfrm>
          <a:off x="751522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0" name="テキスト ボックス 299"/>
        <xdr:cNvSpPr txBox="1"/>
      </xdr:nvSpPr>
      <xdr:spPr>
        <a:xfrm>
          <a:off x="67310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1" name="テキスト ボックス 300"/>
        <xdr:cNvSpPr txBox="1"/>
      </xdr:nvSpPr>
      <xdr:spPr>
        <a:xfrm>
          <a:off x="595947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165100</xdr:rowOff>
    </xdr:from>
    <xdr:to xmlns:xdr="http://schemas.openxmlformats.org/drawingml/2006/spreadsheetDrawing">
      <xdr:col>55</xdr:col>
      <xdr:colOff>50800</xdr:colOff>
      <xdr:row>37</xdr:row>
      <xdr:rowOff>95250</xdr:rowOff>
    </xdr:to>
    <xdr:sp macro="" textlink="">
      <xdr:nvSpPr>
        <xdr:cNvPr id="302" name="楕円 301"/>
        <xdr:cNvSpPr/>
      </xdr:nvSpPr>
      <xdr:spPr>
        <a:xfrm>
          <a:off x="9157970" y="62039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80010</xdr:rowOff>
    </xdr:from>
    <xdr:ext cx="534035" cy="259080"/>
    <xdr:sp macro="" textlink="">
      <xdr:nvSpPr>
        <xdr:cNvPr id="303" name="補助費等該当値テキスト"/>
        <xdr:cNvSpPr txBox="1"/>
      </xdr:nvSpPr>
      <xdr:spPr>
        <a:xfrm>
          <a:off x="923607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48260</xdr:rowOff>
    </xdr:from>
    <xdr:to xmlns:xdr="http://schemas.openxmlformats.org/drawingml/2006/spreadsheetDrawing">
      <xdr:col>50</xdr:col>
      <xdr:colOff>165100</xdr:colOff>
      <xdr:row>37</xdr:row>
      <xdr:rowOff>149860</xdr:rowOff>
    </xdr:to>
    <xdr:sp macro="" textlink="">
      <xdr:nvSpPr>
        <xdr:cNvPr id="304" name="楕円 303"/>
        <xdr:cNvSpPr/>
      </xdr:nvSpPr>
      <xdr:spPr>
        <a:xfrm>
          <a:off x="841375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140970</xdr:rowOff>
    </xdr:from>
    <xdr:ext cx="534035" cy="258445"/>
    <xdr:sp macro="" textlink="">
      <xdr:nvSpPr>
        <xdr:cNvPr id="305" name="テキスト ボックス 304"/>
        <xdr:cNvSpPr txBox="1"/>
      </xdr:nvSpPr>
      <xdr:spPr>
        <a:xfrm>
          <a:off x="8220710" y="6347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109220</xdr:rowOff>
    </xdr:from>
    <xdr:to xmlns:xdr="http://schemas.openxmlformats.org/drawingml/2006/spreadsheetDrawing">
      <xdr:col>46</xdr:col>
      <xdr:colOff>38100</xdr:colOff>
      <xdr:row>35</xdr:row>
      <xdr:rowOff>39370</xdr:rowOff>
    </xdr:to>
    <xdr:sp macro="" textlink="">
      <xdr:nvSpPr>
        <xdr:cNvPr id="306" name="楕円 305"/>
        <xdr:cNvSpPr/>
      </xdr:nvSpPr>
      <xdr:spPr>
        <a:xfrm>
          <a:off x="7642225" y="581279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30480</xdr:rowOff>
    </xdr:from>
    <xdr:ext cx="598170" cy="257810"/>
    <xdr:sp macro="" textlink="">
      <xdr:nvSpPr>
        <xdr:cNvPr id="307" name="テキスト ボックス 306"/>
        <xdr:cNvSpPr txBox="1"/>
      </xdr:nvSpPr>
      <xdr:spPr>
        <a:xfrm>
          <a:off x="7416800" y="590169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98425</xdr:rowOff>
    </xdr:from>
    <xdr:to xmlns:xdr="http://schemas.openxmlformats.org/drawingml/2006/spreadsheetDrawing">
      <xdr:col>41</xdr:col>
      <xdr:colOff>101600</xdr:colOff>
      <xdr:row>38</xdr:row>
      <xdr:rowOff>28575</xdr:rowOff>
    </xdr:to>
    <xdr:sp macro="" textlink="">
      <xdr:nvSpPr>
        <xdr:cNvPr id="308" name="楕円 307"/>
        <xdr:cNvSpPr/>
      </xdr:nvSpPr>
      <xdr:spPr>
        <a:xfrm>
          <a:off x="6847205" y="6304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19685</xdr:rowOff>
    </xdr:from>
    <xdr:ext cx="534035" cy="259080"/>
    <xdr:sp macro="" textlink="">
      <xdr:nvSpPr>
        <xdr:cNvPr id="309" name="テキスト ボックス 308"/>
        <xdr:cNvSpPr txBox="1"/>
      </xdr:nvSpPr>
      <xdr:spPr>
        <a:xfrm>
          <a:off x="6677660" y="639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99695</xdr:rowOff>
    </xdr:from>
    <xdr:to xmlns:xdr="http://schemas.openxmlformats.org/drawingml/2006/spreadsheetDrawing">
      <xdr:col>36</xdr:col>
      <xdr:colOff>165100</xdr:colOff>
      <xdr:row>38</xdr:row>
      <xdr:rowOff>29845</xdr:rowOff>
    </xdr:to>
    <xdr:sp macro="" textlink="">
      <xdr:nvSpPr>
        <xdr:cNvPr id="310" name="楕円 309"/>
        <xdr:cNvSpPr/>
      </xdr:nvSpPr>
      <xdr:spPr>
        <a:xfrm>
          <a:off x="6075680" y="6306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20955</xdr:rowOff>
    </xdr:from>
    <xdr:ext cx="534035" cy="259080"/>
    <xdr:sp macro="" textlink="">
      <xdr:nvSpPr>
        <xdr:cNvPr id="311" name="テキスト ボックス 310"/>
        <xdr:cNvSpPr txBox="1"/>
      </xdr:nvSpPr>
      <xdr:spPr>
        <a:xfrm>
          <a:off x="5882640" y="639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5805170" y="72694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3" name="正方形/長方形 312"/>
        <xdr:cNvSpPr/>
      </xdr:nvSpPr>
      <xdr:spPr>
        <a:xfrm>
          <a:off x="590867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590867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5" name="正方形/長方形 314"/>
        <xdr:cNvSpPr/>
      </xdr:nvSpPr>
      <xdr:spPr>
        <a:xfrm>
          <a:off x="680720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680720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7" name="正方形/長方形 316"/>
        <xdr:cNvSpPr/>
      </xdr:nvSpPr>
      <xdr:spPr>
        <a:xfrm>
          <a:off x="780923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780923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5805170" y="80759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5425"/>
    <xdr:sp macro="" textlink="">
      <xdr:nvSpPr>
        <xdr:cNvPr id="320" name="テキスト ボックス 319"/>
        <xdr:cNvSpPr txBox="1"/>
      </xdr:nvSpPr>
      <xdr:spPr>
        <a:xfrm>
          <a:off x="576707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5805170" y="103124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2" name="直線コネクタ 321"/>
        <xdr:cNvCxnSpPr/>
      </xdr:nvCxnSpPr>
      <xdr:spPr>
        <a:xfrm>
          <a:off x="5805170" y="98672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9080"/>
    <xdr:sp macro="" textlink="">
      <xdr:nvSpPr>
        <xdr:cNvPr id="323" name="テキスト ボックス 322"/>
        <xdr:cNvSpPr txBox="1"/>
      </xdr:nvSpPr>
      <xdr:spPr>
        <a:xfrm>
          <a:off x="5579745"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4" name="直線コネクタ 323"/>
        <xdr:cNvCxnSpPr/>
      </xdr:nvCxnSpPr>
      <xdr:spPr>
        <a:xfrm>
          <a:off x="5805170" y="94170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5" name="テキスト ボックス 324"/>
        <xdr:cNvSpPr txBox="1"/>
      </xdr:nvSpPr>
      <xdr:spPr>
        <a:xfrm>
          <a:off x="5280025" y="92786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6" name="直線コネクタ 325"/>
        <xdr:cNvCxnSpPr/>
      </xdr:nvCxnSpPr>
      <xdr:spPr>
        <a:xfrm>
          <a:off x="5805170" y="89712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9080"/>
    <xdr:sp macro="" textlink="">
      <xdr:nvSpPr>
        <xdr:cNvPr id="327" name="テキスト ボックス 326"/>
        <xdr:cNvSpPr txBox="1"/>
      </xdr:nvSpPr>
      <xdr:spPr>
        <a:xfrm>
          <a:off x="5280025"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28" name="直線コネクタ 327"/>
        <xdr:cNvCxnSpPr/>
      </xdr:nvCxnSpPr>
      <xdr:spPr>
        <a:xfrm>
          <a:off x="5805170" y="852614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94995" cy="259080"/>
    <xdr:sp macro="" textlink="">
      <xdr:nvSpPr>
        <xdr:cNvPr id="329" name="テキスト ボックス 328"/>
        <xdr:cNvSpPr txBox="1"/>
      </xdr:nvSpPr>
      <xdr:spPr>
        <a:xfrm>
          <a:off x="5280025"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5805170" y="8075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1" name="テキスト ボックス 330"/>
        <xdr:cNvSpPr txBox="1"/>
      </xdr:nvSpPr>
      <xdr:spPr>
        <a:xfrm>
          <a:off x="5280025"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普通建設事業費グラフ枠"/>
        <xdr:cNvSpPr/>
      </xdr:nvSpPr>
      <xdr:spPr>
        <a:xfrm>
          <a:off x="5805170" y="80759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50</xdr:row>
      <xdr:rowOff>120015</xdr:rowOff>
    </xdr:from>
    <xdr:to xmlns:xdr="http://schemas.openxmlformats.org/drawingml/2006/spreadsheetDrawing">
      <xdr:col>54</xdr:col>
      <xdr:colOff>167005</xdr:colOff>
      <xdr:row>58</xdr:row>
      <xdr:rowOff>103505</xdr:rowOff>
    </xdr:to>
    <xdr:cxnSp macro="">
      <xdr:nvCxnSpPr>
        <xdr:cNvPr id="333" name="直線コネクタ 332"/>
        <xdr:cNvCxnSpPr/>
      </xdr:nvCxnSpPr>
      <xdr:spPr>
        <a:xfrm flipV="1">
          <a:off x="9185275" y="850582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107315</xdr:rowOff>
    </xdr:from>
    <xdr:ext cx="469265" cy="258445"/>
    <xdr:sp macro="" textlink="">
      <xdr:nvSpPr>
        <xdr:cNvPr id="334" name="普通建設事業費最小値テキスト"/>
        <xdr:cNvSpPr txBox="1"/>
      </xdr:nvSpPr>
      <xdr:spPr>
        <a:xfrm>
          <a:off x="9236075" y="9834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103505</xdr:rowOff>
    </xdr:from>
    <xdr:to xmlns:xdr="http://schemas.openxmlformats.org/drawingml/2006/spreadsheetDrawing">
      <xdr:col>55</xdr:col>
      <xdr:colOff>88900</xdr:colOff>
      <xdr:row>58</xdr:row>
      <xdr:rowOff>103505</xdr:rowOff>
    </xdr:to>
    <xdr:cxnSp macro="">
      <xdr:nvCxnSpPr>
        <xdr:cNvPr id="335" name="直線コネクタ 334"/>
        <xdr:cNvCxnSpPr/>
      </xdr:nvCxnSpPr>
      <xdr:spPr>
        <a:xfrm>
          <a:off x="9119870" y="98304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66675</xdr:rowOff>
    </xdr:from>
    <xdr:ext cx="598170" cy="258445"/>
    <xdr:sp macro="" textlink="">
      <xdr:nvSpPr>
        <xdr:cNvPr id="336" name="普通建設事業費最大値テキスト"/>
        <xdr:cNvSpPr txBox="1"/>
      </xdr:nvSpPr>
      <xdr:spPr>
        <a:xfrm>
          <a:off x="9236075" y="8284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120015</xdr:rowOff>
    </xdr:from>
    <xdr:to xmlns:xdr="http://schemas.openxmlformats.org/drawingml/2006/spreadsheetDrawing">
      <xdr:col>55</xdr:col>
      <xdr:colOff>88900</xdr:colOff>
      <xdr:row>50</xdr:row>
      <xdr:rowOff>120015</xdr:rowOff>
    </xdr:to>
    <xdr:cxnSp macro="">
      <xdr:nvCxnSpPr>
        <xdr:cNvPr id="337" name="直線コネクタ 336"/>
        <xdr:cNvCxnSpPr/>
      </xdr:nvCxnSpPr>
      <xdr:spPr>
        <a:xfrm>
          <a:off x="9119870" y="85058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71120</xdr:rowOff>
    </xdr:from>
    <xdr:to xmlns:xdr="http://schemas.openxmlformats.org/drawingml/2006/spreadsheetDrawing">
      <xdr:col>55</xdr:col>
      <xdr:colOff>0</xdr:colOff>
      <xdr:row>57</xdr:row>
      <xdr:rowOff>118745</xdr:rowOff>
    </xdr:to>
    <xdr:cxnSp macro="">
      <xdr:nvCxnSpPr>
        <xdr:cNvPr id="338" name="直線コネクタ 337"/>
        <xdr:cNvCxnSpPr/>
      </xdr:nvCxnSpPr>
      <xdr:spPr>
        <a:xfrm flipV="1">
          <a:off x="8464550" y="9630410"/>
          <a:ext cx="7207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111760</xdr:rowOff>
    </xdr:from>
    <xdr:ext cx="534035" cy="259080"/>
    <xdr:sp macro="" textlink="">
      <xdr:nvSpPr>
        <xdr:cNvPr id="339" name="普通建設事業費平均値テキスト"/>
        <xdr:cNvSpPr txBox="1"/>
      </xdr:nvSpPr>
      <xdr:spPr>
        <a:xfrm>
          <a:off x="9236075" y="93357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88900</xdr:rowOff>
    </xdr:from>
    <xdr:to xmlns:xdr="http://schemas.openxmlformats.org/drawingml/2006/spreadsheetDrawing">
      <xdr:col>55</xdr:col>
      <xdr:colOff>50800</xdr:colOff>
      <xdr:row>57</xdr:row>
      <xdr:rowOff>19050</xdr:rowOff>
    </xdr:to>
    <xdr:sp macro="" textlink="">
      <xdr:nvSpPr>
        <xdr:cNvPr id="340" name="フローチャート: 判断 339"/>
        <xdr:cNvSpPr/>
      </xdr:nvSpPr>
      <xdr:spPr>
        <a:xfrm>
          <a:off x="9157970" y="948055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57</xdr:row>
      <xdr:rowOff>83185</xdr:rowOff>
    </xdr:from>
    <xdr:to xmlns:xdr="http://schemas.openxmlformats.org/drawingml/2006/spreadsheetDrawing">
      <xdr:col>50</xdr:col>
      <xdr:colOff>114300</xdr:colOff>
      <xdr:row>57</xdr:row>
      <xdr:rowOff>118745</xdr:rowOff>
    </xdr:to>
    <xdr:cxnSp macro="">
      <xdr:nvCxnSpPr>
        <xdr:cNvPr id="341" name="直線コネクタ 340"/>
        <xdr:cNvCxnSpPr/>
      </xdr:nvCxnSpPr>
      <xdr:spPr>
        <a:xfrm>
          <a:off x="7682230" y="9642475"/>
          <a:ext cx="7823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106045</xdr:rowOff>
    </xdr:from>
    <xdr:to xmlns:xdr="http://schemas.openxmlformats.org/drawingml/2006/spreadsheetDrawing">
      <xdr:col>50</xdr:col>
      <xdr:colOff>165100</xdr:colOff>
      <xdr:row>57</xdr:row>
      <xdr:rowOff>36195</xdr:rowOff>
    </xdr:to>
    <xdr:sp macro="" textlink="">
      <xdr:nvSpPr>
        <xdr:cNvPr id="342" name="フローチャート: 判断 341"/>
        <xdr:cNvSpPr/>
      </xdr:nvSpPr>
      <xdr:spPr>
        <a:xfrm>
          <a:off x="8413750" y="9497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52705</xdr:rowOff>
    </xdr:from>
    <xdr:ext cx="534035" cy="258445"/>
    <xdr:sp macro="" textlink="">
      <xdr:nvSpPr>
        <xdr:cNvPr id="343" name="テキスト ボックス 342"/>
        <xdr:cNvSpPr txBox="1"/>
      </xdr:nvSpPr>
      <xdr:spPr>
        <a:xfrm>
          <a:off x="8220710" y="927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64770</xdr:rowOff>
    </xdr:from>
    <xdr:to xmlns:xdr="http://schemas.openxmlformats.org/drawingml/2006/spreadsheetDrawing">
      <xdr:col>45</xdr:col>
      <xdr:colOff>167005</xdr:colOff>
      <xdr:row>57</xdr:row>
      <xdr:rowOff>83185</xdr:rowOff>
    </xdr:to>
    <xdr:cxnSp macro="">
      <xdr:nvCxnSpPr>
        <xdr:cNvPr id="344" name="直線コネクタ 343"/>
        <xdr:cNvCxnSpPr/>
      </xdr:nvCxnSpPr>
      <xdr:spPr>
        <a:xfrm>
          <a:off x="6898005" y="9456420"/>
          <a:ext cx="784225"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43180</xdr:rowOff>
    </xdr:from>
    <xdr:to xmlns:xdr="http://schemas.openxmlformats.org/drawingml/2006/spreadsheetDrawing">
      <xdr:col>46</xdr:col>
      <xdr:colOff>38100</xdr:colOff>
      <xdr:row>56</xdr:row>
      <xdr:rowOff>144780</xdr:rowOff>
    </xdr:to>
    <xdr:sp macro="" textlink="">
      <xdr:nvSpPr>
        <xdr:cNvPr id="345" name="フローチャート: 判断 344"/>
        <xdr:cNvSpPr/>
      </xdr:nvSpPr>
      <xdr:spPr>
        <a:xfrm>
          <a:off x="7642225" y="943483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161290</xdr:rowOff>
    </xdr:from>
    <xdr:ext cx="534035" cy="258445"/>
    <xdr:sp macro="" textlink="">
      <xdr:nvSpPr>
        <xdr:cNvPr id="346" name="テキスト ボックス 345"/>
        <xdr:cNvSpPr txBox="1"/>
      </xdr:nvSpPr>
      <xdr:spPr>
        <a:xfrm>
          <a:off x="7449185" y="921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64770</xdr:rowOff>
    </xdr:from>
    <xdr:to xmlns:xdr="http://schemas.openxmlformats.org/drawingml/2006/spreadsheetDrawing">
      <xdr:col>41</xdr:col>
      <xdr:colOff>50800</xdr:colOff>
      <xdr:row>57</xdr:row>
      <xdr:rowOff>116205</xdr:rowOff>
    </xdr:to>
    <xdr:cxnSp macro="">
      <xdr:nvCxnSpPr>
        <xdr:cNvPr id="347" name="直線コネクタ 346"/>
        <xdr:cNvCxnSpPr/>
      </xdr:nvCxnSpPr>
      <xdr:spPr>
        <a:xfrm flipV="1">
          <a:off x="6126480" y="9456420"/>
          <a:ext cx="771525"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167640</xdr:rowOff>
    </xdr:to>
    <xdr:sp macro="" textlink="">
      <xdr:nvSpPr>
        <xdr:cNvPr id="348" name="フローチャート: 判断 347"/>
        <xdr:cNvSpPr/>
      </xdr:nvSpPr>
      <xdr:spPr>
        <a:xfrm>
          <a:off x="6847205" y="9460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161925</xdr:rowOff>
    </xdr:from>
    <xdr:ext cx="534035" cy="258445"/>
    <xdr:sp macro="" textlink="">
      <xdr:nvSpPr>
        <xdr:cNvPr id="349" name="テキスト ボックス 348"/>
        <xdr:cNvSpPr txBox="1"/>
      </xdr:nvSpPr>
      <xdr:spPr>
        <a:xfrm>
          <a:off x="6677660" y="9553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133985</xdr:rowOff>
    </xdr:from>
    <xdr:to xmlns:xdr="http://schemas.openxmlformats.org/drawingml/2006/spreadsheetDrawing">
      <xdr:col>36</xdr:col>
      <xdr:colOff>165100</xdr:colOff>
      <xdr:row>57</xdr:row>
      <xdr:rowOff>64135</xdr:rowOff>
    </xdr:to>
    <xdr:sp macro="" textlink="">
      <xdr:nvSpPr>
        <xdr:cNvPr id="350" name="フローチャート: 判断 349"/>
        <xdr:cNvSpPr/>
      </xdr:nvSpPr>
      <xdr:spPr>
        <a:xfrm>
          <a:off x="6075680" y="9525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80645</xdr:rowOff>
    </xdr:from>
    <xdr:ext cx="534035" cy="259080"/>
    <xdr:sp macro="" textlink="">
      <xdr:nvSpPr>
        <xdr:cNvPr id="351" name="テキスト ボックス 350"/>
        <xdr:cNvSpPr txBox="1"/>
      </xdr:nvSpPr>
      <xdr:spPr>
        <a:xfrm>
          <a:off x="5882640" y="9304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901827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3" name="テキスト ボックス 352"/>
        <xdr:cNvSpPr txBox="1"/>
      </xdr:nvSpPr>
      <xdr:spPr>
        <a:xfrm>
          <a:off x="829754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80010</xdr:rowOff>
    </xdr:from>
    <xdr:ext cx="762000" cy="259080"/>
    <xdr:sp macro="" textlink="">
      <xdr:nvSpPr>
        <xdr:cNvPr id="354" name="テキスト ボックス 353"/>
        <xdr:cNvSpPr txBox="1"/>
      </xdr:nvSpPr>
      <xdr:spPr>
        <a:xfrm>
          <a:off x="751522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5" name="テキスト ボックス 354"/>
        <xdr:cNvSpPr txBox="1"/>
      </xdr:nvSpPr>
      <xdr:spPr>
        <a:xfrm>
          <a:off x="67310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56" name="テキスト ボックス 355"/>
        <xdr:cNvSpPr txBox="1"/>
      </xdr:nvSpPr>
      <xdr:spPr>
        <a:xfrm>
          <a:off x="595947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20320</xdr:rowOff>
    </xdr:from>
    <xdr:to xmlns:xdr="http://schemas.openxmlformats.org/drawingml/2006/spreadsheetDrawing">
      <xdr:col>55</xdr:col>
      <xdr:colOff>50800</xdr:colOff>
      <xdr:row>57</xdr:row>
      <xdr:rowOff>121920</xdr:rowOff>
    </xdr:to>
    <xdr:sp macro="" textlink="">
      <xdr:nvSpPr>
        <xdr:cNvPr id="357" name="楕円 356"/>
        <xdr:cNvSpPr/>
      </xdr:nvSpPr>
      <xdr:spPr>
        <a:xfrm>
          <a:off x="9157970" y="95796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167640</xdr:rowOff>
    </xdr:from>
    <xdr:ext cx="534035" cy="259080"/>
    <xdr:sp macro="" textlink="">
      <xdr:nvSpPr>
        <xdr:cNvPr id="358" name="普通建設事業費該当値テキスト"/>
        <xdr:cNvSpPr txBox="1"/>
      </xdr:nvSpPr>
      <xdr:spPr>
        <a:xfrm>
          <a:off x="923607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67945</xdr:rowOff>
    </xdr:from>
    <xdr:to xmlns:xdr="http://schemas.openxmlformats.org/drawingml/2006/spreadsheetDrawing">
      <xdr:col>50</xdr:col>
      <xdr:colOff>165100</xdr:colOff>
      <xdr:row>57</xdr:row>
      <xdr:rowOff>167640</xdr:rowOff>
    </xdr:to>
    <xdr:sp macro="" textlink="">
      <xdr:nvSpPr>
        <xdr:cNvPr id="359" name="楕円 358"/>
        <xdr:cNvSpPr/>
      </xdr:nvSpPr>
      <xdr:spPr>
        <a:xfrm>
          <a:off x="8413750" y="9627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160655</xdr:rowOff>
    </xdr:from>
    <xdr:ext cx="534035" cy="259080"/>
    <xdr:sp macro="" textlink="">
      <xdr:nvSpPr>
        <xdr:cNvPr id="360" name="テキスト ボックス 359"/>
        <xdr:cNvSpPr txBox="1"/>
      </xdr:nvSpPr>
      <xdr:spPr>
        <a:xfrm>
          <a:off x="8220710" y="9719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32385</xdr:rowOff>
    </xdr:from>
    <xdr:to xmlns:xdr="http://schemas.openxmlformats.org/drawingml/2006/spreadsheetDrawing">
      <xdr:col>46</xdr:col>
      <xdr:colOff>38100</xdr:colOff>
      <xdr:row>57</xdr:row>
      <xdr:rowOff>133985</xdr:rowOff>
    </xdr:to>
    <xdr:sp macro="" textlink="">
      <xdr:nvSpPr>
        <xdr:cNvPr id="361" name="楕円 360"/>
        <xdr:cNvSpPr/>
      </xdr:nvSpPr>
      <xdr:spPr>
        <a:xfrm>
          <a:off x="7642225" y="959167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125095</xdr:rowOff>
    </xdr:from>
    <xdr:ext cx="534035" cy="258445"/>
    <xdr:sp macro="" textlink="">
      <xdr:nvSpPr>
        <xdr:cNvPr id="362" name="テキスト ボックス 361"/>
        <xdr:cNvSpPr txBox="1"/>
      </xdr:nvSpPr>
      <xdr:spPr>
        <a:xfrm>
          <a:off x="7449185" y="968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14605</xdr:rowOff>
    </xdr:from>
    <xdr:to xmlns:xdr="http://schemas.openxmlformats.org/drawingml/2006/spreadsheetDrawing">
      <xdr:col>41</xdr:col>
      <xdr:colOff>101600</xdr:colOff>
      <xdr:row>56</xdr:row>
      <xdr:rowOff>116205</xdr:rowOff>
    </xdr:to>
    <xdr:sp macro="" textlink="">
      <xdr:nvSpPr>
        <xdr:cNvPr id="363" name="楕円 362"/>
        <xdr:cNvSpPr/>
      </xdr:nvSpPr>
      <xdr:spPr>
        <a:xfrm>
          <a:off x="6847205"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132715</xdr:rowOff>
    </xdr:from>
    <xdr:ext cx="534035" cy="259080"/>
    <xdr:sp macro="" textlink="">
      <xdr:nvSpPr>
        <xdr:cNvPr id="364" name="テキスト ボックス 363"/>
        <xdr:cNvSpPr txBox="1"/>
      </xdr:nvSpPr>
      <xdr:spPr>
        <a:xfrm>
          <a:off x="6677660" y="918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64770</xdr:rowOff>
    </xdr:from>
    <xdr:to xmlns:xdr="http://schemas.openxmlformats.org/drawingml/2006/spreadsheetDrawing">
      <xdr:col>36</xdr:col>
      <xdr:colOff>165100</xdr:colOff>
      <xdr:row>57</xdr:row>
      <xdr:rowOff>167005</xdr:rowOff>
    </xdr:to>
    <xdr:sp macro="" textlink="">
      <xdr:nvSpPr>
        <xdr:cNvPr id="365" name="楕円 364"/>
        <xdr:cNvSpPr/>
      </xdr:nvSpPr>
      <xdr:spPr>
        <a:xfrm>
          <a:off x="6075680" y="96240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158750</xdr:rowOff>
    </xdr:from>
    <xdr:ext cx="534035" cy="258445"/>
    <xdr:sp macro="" textlink="">
      <xdr:nvSpPr>
        <xdr:cNvPr id="366" name="テキスト ボックス 365"/>
        <xdr:cNvSpPr txBox="1"/>
      </xdr:nvSpPr>
      <xdr:spPr>
        <a:xfrm>
          <a:off x="5882640" y="971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5805170" y="106222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68" name="正方形/長方形 367"/>
        <xdr:cNvSpPr/>
      </xdr:nvSpPr>
      <xdr:spPr>
        <a:xfrm>
          <a:off x="590867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590867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0" name="正方形/長方形 369"/>
        <xdr:cNvSpPr/>
      </xdr:nvSpPr>
      <xdr:spPr>
        <a:xfrm>
          <a:off x="680720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680720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2" name="正方形/長方形 371"/>
        <xdr:cNvSpPr/>
      </xdr:nvSpPr>
      <xdr:spPr>
        <a:xfrm>
          <a:off x="780923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780923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5805170" y="114287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5425"/>
    <xdr:sp macro="" textlink="">
      <xdr:nvSpPr>
        <xdr:cNvPr id="375" name="テキスト ボックス 374"/>
        <xdr:cNvSpPr txBox="1"/>
      </xdr:nvSpPr>
      <xdr:spPr>
        <a:xfrm>
          <a:off x="576707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5805170" y="136652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5805170" y="1329182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78" name="テキスト ボックス 377"/>
        <xdr:cNvSpPr txBox="1"/>
      </xdr:nvSpPr>
      <xdr:spPr>
        <a:xfrm>
          <a:off x="5579745"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5805170" y="129184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8445"/>
    <xdr:sp macro="" textlink="">
      <xdr:nvSpPr>
        <xdr:cNvPr id="380" name="テキスト ボックス 379"/>
        <xdr:cNvSpPr txBox="1"/>
      </xdr:nvSpPr>
      <xdr:spPr>
        <a:xfrm>
          <a:off x="5344160"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1" name="直線コネクタ 380"/>
        <xdr:cNvCxnSpPr/>
      </xdr:nvCxnSpPr>
      <xdr:spPr>
        <a:xfrm>
          <a:off x="5805170" y="125495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4995" cy="259080"/>
    <xdr:sp macro="" textlink="">
      <xdr:nvSpPr>
        <xdr:cNvPr id="382" name="テキスト ボックス 381"/>
        <xdr:cNvSpPr txBox="1"/>
      </xdr:nvSpPr>
      <xdr:spPr>
        <a:xfrm>
          <a:off x="5280025" y="124091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5805170" y="121754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4" name="テキスト ボックス 383"/>
        <xdr:cNvSpPr txBox="1"/>
      </xdr:nvSpPr>
      <xdr:spPr>
        <a:xfrm>
          <a:off x="5280025"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5805170" y="118021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8445"/>
    <xdr:sp macro="" textlink="">
      <xdr:nvSpPr>
        <xdr:cNvPr id="386" name="テキスト ボックス 385"/>
        <xdr:cNvSpPr txBox="1"/>
      </xdr:nvSpPr>
      <xdr:spPr>
        <a:xfrm>
          <a:off x="5280025"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5805170" y="114287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8" name="テキスト ボックス 387"/>
        <xdr:cNvSpPr txBox="1"/>
      </xdr:nvSpPr>
      <xdr:spPr>
        <a:xfrm>
          <a:off x="5280025"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普通建設事業費 （ うち新規整備　）グラフ枠"/>
        <xdr:cNvSpPr/>
      </xdr:nvSpPr>
      <xdr:spPr>
        <a:xfrm>
          <a:off x="5805170" y="114287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70</xdr:row>
      <xdr:rowOff>162560</xdr:rowOff>
    </xdr:from>
    <xdr:to xmlns:xdr="http://schemas.openxmlformats.org/drawingml/2006/spreadsheetDrawing">
      <xdr:col>54</xdr:col>
      <xdr:colOff>167005</xdr:colOff>
      <xdr:row>79</xdr:row>
      <xdr:rowOff>44450</xdr:rowOff>
    </xdr:to>
    <xdr:cxnSp macro="">
      <xdr:nvCxnSpPr>
        <xdr:cNvPr id="390" name="直線コネクタ 389"/>
        <xdr:cNvCxnSpPr/>
      </xdr:nvCxnSpPr>
      <xdr:spPr>
        <a:xfrm flipV="1">
          <a:off x="9185275" y="1190117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8445"/>
    <xdr:sp macro="" textlink="">
      <xdr:nvSpPr>
        <xdr:cNvPr id="391" name="普通建設事業費 （ うち新規整備　）最小値テキスト"/>
        <xdr:cNvSpPr txBox="1"/>
      </xdr:nvSpPr>
      <xdr:spPr>
        <a:xfrm>
          <a:off x="9236075"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2" name="直線コネクタ 391"/>
        <xdr:cNvCxnSpPr/>
      </xdr:nvCxnSpPr>
      <xdr:spPr>
        <a:xfrm>
          <a:off x="9119870" y="132918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109220</xdr:rowOff>
    </xdr:from>
    <xdr:ext cx="598170" cy="258445"/>
    <xdr:sp macro="" textlink="">
      <xdr:nvSpPr>
        <xdr:cNvPr id="393" name="普通建設事業費 （ うち新規整備　）最大値テキスト"/>
        <xdr:cNvSpPr txBox="1"/>
      </xdr:nvSpPr>
      <xdr:spPr>
        <a:xfrm>
          <a:off x="9236075" y="11680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162560</xdr:rowOff>
    </xdr:from>
    <xdr:to xmlns:xdr="http://schemas.openxmlformats.org/drawingml/2006/spreadsheetDrawing">
      <xdr:col>55</xdr:col>
      <xdr:colOff>88900</xdr:colOff>
      <xdr:row>70</xdr:row>
      <xdr:rowOff>162560</xdr:rowOff>
    </xdr:to>
    <xdr:cxnSp macro="">
      <xdr:nvCxnSpPr>
        <xdr:cNvPr id="394" name="直線コネクタ 393"/>
        <xdr:cNvCxnSpPr/>
      </xdr:nvCxnSpPr>
      <xdr:spPr>
        <a:xfrm>
          <a:off x="9119870" y="119011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53340</xdr:rowOff>
    </xdr:from>
    <xdr:to xmlns:xdr="http://schemas.openxmlformats.org/drawingml/2006/spreadsheetDrawing">
      <xdr:col>55</xdr:col>
      <xdr:colOff>0</xdr:colOff>
      <xdr:row>79</xdr:row>
      <xdr:rowOff>0</xdr:rowOff>
    </xdr:to>
    <xdr:cxnSp macro="">
      <xdr:nvCxnSpPr>
        <xdr:cNvPr id="395" name="直線コネクタ 394"/>
        <xdr:cNvCxnSpPr/>
      </xdr:nvCxnSpPr>
      <xdr:spPr>
        <a:xfrm flipV="1">
          <a:off x="8464550" y="13133070"/>
          <a:ext cx="7207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13335</xdr:rowOff>
    </xdr:from>
    <xdr:ext cx="534035" cy="258445"/>
    <xdr:sp macro="" textlink="">
      <xdr:nvSpPr>
        <xdr:cNvPr id="396" name="普通建設事業費 （ うち新規整備　）平均値テキスト"/>
        <xdr:cNvSpPr txBox="1"/>
      </xdr:nvSpPr>
      <xdr:spPr>
        <a:xfrm>
          <a:off x="9236075" y="130930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34925</xdr:rowOff>
    </xdr:from>
    <xdr:to xmlns:xdr="http://schemas.openxmlformats.org/drawingml/2006/spreadsheetDrawing">
      <xdr:col>55</xdr:col>
      <xdr:colOff>50800</xdr:colOff>
      <xdr:row>78</xdr:row>
      <xdr:rowOff>136525</xdr:rowOff>
    </xdr:to>
    <xdr:sp macro="" textlink="">
      <xdr:nvSpPr>
        <xdr:cNvPr id="397" name="フローチャート: 判断 396"/>
        <xdr:cNvSpPr/>
      </xdr:nvSpPr>
      <xdr:spPr>
        <a:xfrm>
          <a:off x="9157970" y="1311465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79</xdr:row>
      <xdr:rowOff>0</xdr:rowOff>
    </xdr:from>
    <xdr:to xmlns:xdr="http://schemas.openxmlformats.org/drawingml/2006/spreadsheetDrawing">
      <xdr:col>50</xdr:col>
      <xdr:colOff>114300</xdr:colOff>
      <xdr:row>79</xdr:row>
      <xdr:rowOff>26670</xdr:rowOff>
    </xdr:to>
    <xdr:cxnSp macro="">
      <xdr:nvCxnSpPr>
        <xdr:cNvPr id="398" name="直線コネクタ 397"/>
        <xdr:cNvCxnSpPr/>
      </xdr:nvCxnSpPr>
      <xdr:spPr>
        <a:xfrm flipV="1">
          <a:off x="7682230" y="13247370"/>
          <a:ext cx="7823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24765</xdr:rowOff>
    </xdr:from>
    <xdr:to xmlns:xdr="http://schemas.openxmlformats.org/drawingml/2006/spreadsheetDrawing">
      <xdr:col>50</xdr:col>
      <xdr:colOff>165100</xdr:colOff>
      <xdr:row>78</xdr:row>
      <xdr:rowOff>126365</xdr:rowOff>
    </xdr:to>
    <xdr:sp macro="" textlink="">
      <xdr:nvSpPr>
        <xdr:cNvPr id="399" name="フローチャート: 判断 398"/>
        <xdr:cNvSpPr/>
      </xdr:nvSpPr>
      <xdr:spPr>
        <a:xfrm>
          <a:off x="8413750" y="131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143510</xdr:rowOff>
    </xdr:from>
    <xdr:ext cx="534035" cy="258445"/>
    <xdr:sp macro="" textlink="">
      <xdr:nvSpPr>
        <xdr:cNvPr id="400" name="テキスト ボックス 399"/>
        <xdr:cNvSpPr txBox="1"/>
      </xdr:nvSpPr>
      <xdr:spPr>
        <a:xfrm>
          <a:off x="8220710" y="1288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26670</xdr:rowOff>
    </xdr:from>
    <xdr:to xmlns:xdr="http://schemas.openxmlformats.org/drawingml/2006/spreadsheetDrawing">
      <xdr:col>45</xdr:col>
      <xdr:colOff>167005</xdr:colOff>
      <xdr:row>79</xdr:row>
      <xdr:rowOff>35560</xdr:rowOff>
    </xdr:to>
    <xdr:cxnSp macro="">
      <xdr:nvCxnSpPr>
        <xdr:cNvPr id="401" name="直線コネクタ 400"/>
        <xdr:cNvCxnSpPr/>
      </xdr:nvCxnSpPr>
      <xdr:spPr>
        <a:xfrm flipV="1">
          <a:off x="6898005" y="13274040"/>
          <a:ext cx="7842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02" name="フローチャート: 判断 401"/>
        <xdr:cNvSpPr/>
      </xdr:nvSpPr>
      <xdr:spPr>
        <a:xfrm>
          <a:off x="7642225" y="1310449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142875</xdr:rowOff>
    </xdr:from>
    <xdr:ext cx="534035" cy="258445"/>
    <xdr:sp macro="" textlink="">
      <xdr:nvSpPr>
        <xdr:cNvPr id="403" name="テキスト ボックス 402"/>
        <xdr:cNvSpPr txBox="1"/>
      </xdr:nvSpPr>
      <xdr:spPr>
        <a:xfrm>
          <a:off x="7449185" y="1288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28575</xdr:rowOff>
    </xdr:from>
    <xdr:to xmlns:xdr="http://schemas.openxmlformats.org/drawingml/2006/spreadsheetDrawing">
      <xdr:col>41</xdr:col>
      <xdr:colOff>50800</xdr:colOff>
      <xdr:row>79</xdr:row>
      <xdr:rowOff>35560</xdr:rowOff>
    </xdr:to>
    <xdr:cxnSp macro="">
      <xdr:nvCxnSpPr>
        <xdr:cNvPr id="404" name="直線コネクタ 403"/>
        <xdr:cNvCxnSpPr/>
      </xdr:nvCxnSpPr>
      <xdr:spPr>
        <a:xfrm>
          <a:off x="6126480" y="13275945"/>
          <a:ext cx="771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15240</xdr:rowOff>
    </xdr:from>
    <xdr:to xmlns:xdr="http://schemas.openxmlformats.org/drawingml/2006/spreadsheetDrawing">
      <xdr:col>41</xdr:col>
      <xdr:colOff>101600</xdr:colOff>
      <xdr:row>78</xdr:row>
      <xdr:rowOff>116840</xdr:rowOff>
    </xdr:to>
    <xdr:sp macro="" textlink="">
      <xdr:nvSpPr>
        <xdr:cNvPr id="405" name="フローチャート: 判断 404"/>
        <xdr:cNvSpPr/>
      </xdr:nvSpPr>
      <xdr:spPr>
        <a:xfrm>
          <a:off x="6847205"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133350</xdr:rowOff>
    </xdr:from>
    <xdr:ext cx="534035" cy="259080"/>
    <xdr:sp macro="" textlink="">
      <xdr:nvSpPr>
        <xdr:cNvPr id="406" name="テキスト ボックス 405"/>
        <xdr:cNvSpPr txBox="1"/>
      </xdr:nvSpPr>
      <xdr:spPr>
        <a:xfrm>
          <a:off x="6677660" y="1287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57785</xdr:rowOff>
    </xdr:from>
    <xdr:to xmlns:xdr="http://schemas.openxmlformats.org/drawingml/2006/spreadsheetDrawing">
      <xdr:col>36</xdr:col>
      <xdr:colOff>165100</xdr:colOff>
      <xdr:row>78</xdr:row>
      <xdr:rowOff>159385</xdr:rowOff>
    </xdr:to>
    <xdr:sp macro="" textlink="">
      <xdr:nvSpPr>
        <xdr:cNvPr id="407" name="フローチャート: 判断 406"/>
        <xdr:cNvSpPr/>
      </xdr:nvSpPr>
      <xdr:spPr>
        <a:xfrm>
          <a:off x="607568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4445</xdr:rowOff>
    </xdr:from>
    <xdr:ext cx="534035" cy="259080"/>
    <xdr:sp macro="" textlink="">
      <xdr:nvSpPr>
        <xdr:cNvPr id="408" name="テキスト ボックス 407"/>
        <xdr:cNvSpPr txBox="1"/>
      </xdr:nvSpPr>
      <xdr:spPr>
        <a:xfrm>
          <a:off x="5882640" y="12916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901827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0" name="テキスト ボックス 409"/>
        <xdr:cNvSpPr txBox="1"/>
      </xdr:nvSpPr>
      <xdr:spPr>
        <a:xfrm>
          <a:off x="829754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80010</xdr:rowOff>
    </xdr:from>
    <xdr:ext cx="762000" cy="259080"/>
    <xdr:sp macro="" textlink="">
      <xdr:nvSpPr>
        <xdr:cNvPr id="411" name="テキスト ボックス 410"/>
        <xdr:cNvSpPr txBox="1"/>
      </xdr:nvSpPr>
      <xdr:spPr>
        <a:xfrm>
          <a:off x="751522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2" name="テキスト ボックス 411"/>
        <xdr:cNvSpPr txBox="1"/>
      </xdr:nvSpPr>
      <xdr:spPr>
        <a:xfrm>
          <a:off x="67310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3" name="テキスト ボックス 412"/>
        <xdr:cNvSpPr txBox="1"/>
      </xdr:nvSpPr>
      <xdr:spPr>
        <a:xfrm>
          <a:off x="595947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xdr:rowOff>
    </xdr:from>
    <xdr:to xmlns:xdr="http://schemas.openxmlformats.org/drawingml/2006/spreadsheetDrawing">
      <xdr:col>55</xdr:col>
      <xdr:colOff>50800</xdr:colOff>
      <xdr:row>78</xdr:row>
      <xdr:rowOff>104140</xdr:rowOff>
    </xdr:to>
    <xdr:sp macro="" textlink="">
      <xdr:nvSpPr>
        <xdr:cNvPr id="414" name="楕円 413"/>
        <xdr:cNvSpPr/>
      </xdr:nvSpPr>
      <xdr:spPr>
        <a:xfrm>
          <a:off x="9157970" y="130822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25400</xdr:rowOff>
    </xdr:from>
    <xdr:ext cx="534035" cy="259080"/>
    <xdr:sp macro="" textlink="">
      <xdr:nvSpPr>
        <xdr:cNvPr id="415" name="普通建設事業費 （ うち新規整備　）該当値テキスト"/>
        <xdr:cNvSpPr txBox="1"/>
      </xdr:nvSpPr>
      <xdr:spPr>
        <a:xfrm>
          <a:off x="9236075" y="1293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120650</xdr:rowOff>
    </xdr:from>
    <xdr:to xmlns:xdr="http://schemas.openxmlformats.org/drawingml/2006/spreadsheetDrawing">
      <xdr:col>50</xdr:col>
      <xdr:colOff>165100</xdr:colOff>
      <xdr:row>79</xdr:row>
      <xdr:rowOff>50800</xdr:rowOff>
    </xdr:to>
    <xdr:sp macro="" textlink="">
      <xdr:nvSpPr>
        <xdr:cNvPr id="416" name="楕円 415"/>
        <xdr:cNvSpPr/>
      </xdr:nvSpPr>
      <xdr:spPr>
        <a:xfrm>
          <a:off x="8413750" y="13200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41910</xdr:rowOff>
    </xdr:from>
    <xdr:ext cx="469900" cy="259080"/>
    <xdr:sp macro="" textlink="">
      <xdr:nvSpPr>
        <xdr:cNvPr id="417" name="テキスト ボックス 416"/>
        <xdr:cNvSpPr txBox="1"/>
      </xdr:nvSpPr>
      <xdr:spPr>
        <a:xfrm>
          <a:off x="8253095" y="1328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147320</xdr:rowOff>
    </xdr:from>
    <xdr:to xmlns:xdr="http://schemas.openxmlformats.org/drawingml/2006/spreadsheetDrawing">
      <xdr:col>46</xdr:col>
      <xdr:colOff>38100</xdr:colOff>
      <xdr:row>79</xdr:row>
      <xdr:rowOff>77470</xdr:rowOff>
    </xdr:to>
    <xdr:sp macro="" textlink="">
      <xdr:nvSpPr>
        <xdr:cNvPr id="418" name="楕円 417"/>
        <xdr:cNvSpPr/>
      </xdr:nvSpPr>
      <xdr:spPr>
        <a:xfrm>
          <a:off x="7642225" y="132270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68580</xdr:rowOff>
    </xdr:from>
    <xdr:ext cx="469900" cy="258445"/>
    <xdr:sp macro="" textlink="">
      <xdr:nvSpPr>
        <xdr:cNvPr id="419" name="テキスト ボックス 418"/>
        <xdr:cNvSpPr txBox="1"/>
      </xdr:nvSpPr>
      <xdr:spPr>
        <a:xfrm>
          <a:off x="7481570" y="1331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156210</xdr:rowOff>
    </xdr:from>
    <xdr:to xmlns:xdr="http://schemas.openxmlformats.org/drawingml/2006/spreadsheetDrawing">
      <xdr:col>41</xdr:col>
      <xdr:colOff>101600</xdr:colOff>
      <xdr:row>79</xdr:row>
      <xdr:rowOff>86360</xdr:rowOff>
    </xdr:to>
    <xdr:sp macro="" textlink="">
      <xdr:nvSpPr>
        <xdr:cNvPr id="420" name="楕円 419"/>
        <xdr:cNvSpPr/>
      </xdr:nvSpPr>
      <xdr:spPr>
        <a:xfrm>
          <a:off x="6847205" y="13235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77470</xdr:rowOff>
    </xdr:from>
    <xdr:ext cx="469900" cy="259080"/>
    <xdr:sp macro="" textlink="">
      <xdr:nvSpPr>
        <xdr:cNvPr id="421" name="テキスト ボックス 420"/>
        <xdr:cNvSpPr txBox="1"/>
      </xdr:nvSpPr>
      <xdr:spPr>
        <a:xfrm>
          <a:off x="6686550" y="1332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22" name="楕円 421"/>
        <xdr:cNvSpPr/>
      </xdr:nvSpPr>
      <xdr:spPr>
        <a:xfrm>
          <a:off x="6075680" y="13228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69850</xdr:rowOff>
    </xdr:from>
    <xdr:ext cx="469900" cy="258445"/>
    <xdr:sp macro="" textlink="">
      <xdr:nvSpPr>
        <xdr:cNvPr id="423" name="テキスト ボックス 422"/>
        <xdr:cNvSpPr txBox="1"/>
      </xdr:nvSpPr>
      <xdr:spPr>
        <a:xfrm>
          <a:off x="5915025" y="13317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5805170" y="139750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5" name="正方形/長方形 424"/>
        <xdr:cNvSpPr/>
      </xdr:nvSpPr>
      <xdr:spPr>
        <a:xfrm>
          <a:off x="590867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590867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7" name="正方形/長方形 426"/>
        <xdr:cNvSpPr/>
      </xdr:nvSpPr>
      <xdr:spPr>
        <a:xfrm>
          <a:off x="680720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680720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29" name="正方形/長方形 428"/>
        <xdr:cNvSpPr/>
      </xdr:nvSpPr>
      <xdr:spPr>
        <a:xfrm>
          <a:off x="780923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780923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5805170" y="14781530"/>
          <a:ext cx="4098925"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5425"/>
    <xdr:sp macro="" textlink="">
      <xdr:nvSpPr>
        <xdr:cNvPr id="432" name="テキスト ボックス 431"/>
        <xdr:cNvSpPr txBox="1"/>
      </xdr:nvSpPr>
      <xdr:spPr>
        <a:xfrm>
          <a:off x="576707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4" name="直線コネクタ 433"/>
        <xdr:cNvCxnSpPr/>
      </xdr:nvCxnSpPr>
      <xdr:spPr>
        <a:xfrm>
          <a:off x="5805170" y="165989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5" name="テキスト ボックス 434"/>
        <xdr:cNvSpPr txBox="1"/>
      </xdr:nvSpPr>
      <xdr:spPr>
        <a:xfrm>
          <a:off x="5579745"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6" name="直線コネクタ 435"/>
        <xdr:cNvCxnSpPr/>
      </xdr:nvCxnSpPr>
      <xdr:spPr>
        <a:xfrm>
          <a:off x="5805170" y="161417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7" name="テキスト ボックス 436"/>
        <xdr:cNvSpPr txBox="1"/>
      </xdr:nvSpPr>
      <xdr:spPr>
        <a:xfrm>
          <a:off x="5280025" y="15999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8" name="直線コネクタ 437"/>
        <xdr:cNvCxnSpPr/>
      </xdr:nvCxnSpPr>
      <xdr:spPr>
        <a:xfrm>
          <a:off x="5805170" y="156845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39" name="テキスト ボックス 438"/>
        <xdr:cNvSpPr txBox="1"/>
      </xdr:nvSpPr>
      <xdr:spPr>
        <a:xfrm>
          <a:off x="5280025"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0" name="直線コネクタ 439"/>
        <xdr:cNvCxnSpPr/>
      </xdr:nvCxnSpPr>
      <xdr:spPr>
        <a:xfrm>
          <a:off x="5805170" y="1523174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94995" cy="259080"/>
    <xdr:sp macro="" textlink="">
      <xdr:nvSpPr>
        <xdr:cNvPr id="441" name="テキスト ボックス 440"/>
        <xdr:cNvSpPr txBox="1"/>
      </xdr:nvSpPr>
      <xdr:spPr>
        <a:xfrm>
          <a:off x="5280025" y="1509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2" name="直線コネクタ 441"/>
        <xdr:cNvCxnSpPr/>
      </xdr:nvCxnSpPr>
      <xdr:spPr>
        <a:xfrm>
          <a:off x="5805170" y="147815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3" name="テキスト ボックス 442"/>
        <xdr:cNvSpPr txBox="1"/>
      </xdr:nvSpPr>
      <xdr:spPr>
        <a:xfrm>
          <a:off x="5280025"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普通建設事業費 （ うち更新整備　）グラフ枠"/>
        <xdr:cNvSpPr/>
      </xdr:nvSpPr>
      <xdr:spPr>
        <a:xfrm>
          <a:off x="5805170" y="14781530"/>
          <a:ext cx="4098925"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90</xdr:row>
      <xdr:rowOff>150495</xdr:rowOff>
    </xdr:from>
    <xdr:to xmlns:xdr="http://schemas.openxmlformats.org/drawingml/2006/spreadsheetDrawing">
      <xdr:col>54</xdr:col>
      <xdr:colOff>167005</xdr:colOff>
      <xdr:row>98</xdr:row>
      <xdr:rowOff>121920</xdr:rowOff>
    </xdr:to>
    <xdr:cxnSp macro="">
      <xdr:nvCxnSpPr>
        <xdr:cNvPr id="445" name="直線コネクタ 444"/>
        <xdr:cNvCxnSpPr/>
      </xdr:nvCxnSpPr>
      <xdr:spPr>
        <a:xfrm flipV="1">
          <a:off x="9185275" y="1524190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125730</xdr:rowOff>
    </xdr:from>
    <xdr:ext cx="469265" cy="259080"/>
    <xdr:sp macro="" textlink="">
      <xdr:nvSpPr>
        <xdr:cNvPr id="446" name="普通建設事業費 （ うち更新整備　）最小値テキスト"/>
        <xdr:cNvSpPr txBox="1"/>
      </xdr:nvSpPr>
      <xdr:spPr>
        <a:xfrm>
          <a:off x="9236075" y="16584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121920</xdr:rowOff>
    </xdr:from>
    <xdr:to xmlns:xdr="http://schemas.openxmlformats.org/drawingml/2006/spreadsheetDrawing">
      <xdr:col>55</xdr:col>
      <xdr:colOff>88900</xdr:colOff>
      <xdr:row>98</xdr:row>
      <xdr:rowOff>121920</xdr:rowOff>
    </xdr:to>
    <xdr:cxnSp macro="">
      <xdr:nvCxnSpPr>
        <xdr:cNvPr id="447" name="直線コネクタ 446"/>
        <xdr:cNvCxnSpPr/>
      </xdr:nvCxnSpPr>
      <xdr:spPr>
        <a:xfrm>
          <a:off x="9119870" y="165811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97155</xdr:rowOff>
    </xdr:from>
    <xdr:ext cx="598170" cy="259080"/>
    <xdr:sp macro="" textlink="">
      <xdr:nvSpPr>
        <xdr:cNvPr id="448" name="普通建設事業費 （ うち更新整備　）最大値テキスト"/>
        <xdr:cNvSpPr txBox="1"/>
      </xdr:nvSpPr>
      <xdr:spPr>
        <a:xfrm>
          <a:off x="9236075" y="15020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150495</xdr:rowOff>
    </xdr:from>
    <xdr:to xmlns:xdr="http://schemas.openxmlformats.org/drawingml/2006/spreadsheetDrawing">
      <xdr:col>55</xdr:col>
      <xdr:colOff>88900</xdr:colOff>
      <xdr:row>90</xdr:row>
      <xdr:rowOff>150495</xdr:rowOff>
    </xdr:to>
    <xdr:cxnSp macro="">
      <xdr:nvCxnSpPr>
        <xdr:cNvPr id="449" name="直線コネクタ 448"/>
        <xdr:cNvCxnSpPr/>
      </xdr:nvCxnSpPr>
      <xdr:spPr>
        <a:xfrm>
          <a:off x="9119870" y="152419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152400</xdr:rowOff>
    </xdr:from>
    <xdr:to xmlns:xdr="http://schemas.openxmlformats.org/drawingml/2006/spreadsheetDrawing">
      <xdr:col>55</xdr:col>
      <xdr:colOff>0</xdr:colOff>
      <xdr:row>98</xdr:row>
      <xdr:rowOff>5080</xdr:rowOff>
    </xdr:to>
    <xdr:cxnSp macro="">
      <xdr:nvCxnSpPr>
        <xdr:cNvPr id="450" name="直線コネクタ 449"/>
        <xdr:cNvCxnSpPr/>
      </xdr:nvCxnSpPr>
      <xdr:spPr>
        <a:xfrm>
          <a:off x="8464550" y="16440150"/>
          <a:ext cx="7207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64770</xdr:rowOff>
    </xdr:from>
    <xdr:ext cx="534035" cy="258445"/>
    <xdr:sp macro="" textlink="">
      <xdr:nvSpPr>
        <xdr:cNvPr id="451" name="普通建設事業費 （ うち更新整備　）平均値テキスト"/>
        <xdr:cNvSpPr txBox="1"/>
      </xdr:nvSpPr>
      <xdr:spPr>
        <a:xfrm>
          <a:off x="9236075" y="161810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41275</xdr:rowOff>
    </xdr:from>
    <xdr:to xmlns:xdr="http://schemas.openxmlformats.org/drawingml/2006/spreadsheetDrawing">
      <xdr:col>55</xdr:col>
      <xdr:colOff>50800</xdr:colOff>
      <xdr:row>97</xdr:row>
      <xdr:rowOff>143510</xdr:rowOff>
    </xdr:to>
    <xdr:sp macro="" textlink="">
      <xdr:nvSpPr>
        <xdr:cNvPr id="452" name="フローチャート: 判断 451"/>
        <xdr:cNvSpPr/>
      </xdr:nvSpPr>
      <xdr:spPr>
        <a:xfrm>
          <a:off x="9157970" y="16329025"/>
          <a:ext cx="781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97</xdr:row>
      <xdr:rowOff>152400</xdr:rowOff>
    </xdr:from>
    <xdr:to xmlns:xdr="http://schemas.openxmlformats.org/drawingml/2006/spreadsheetDrawing">
      <xdr:col>50</xdr:col>
      <xdr:colOff>114300</xdr:colOff>
      <xdr:row>98</xdr:row>
      <xdr:rowOff>6350</xdr:rowOff>
    </xdr:to>
    <xdr:cxnSp macro="">
      <xdr:nvCxnSpPr>
        <xdr:cNvPr id="453" name="直線コネクタ 452"/>
        <xdr:cNvCxnSpPr/>
      </xdr:nvCxnSpPr>
      <xdr:spPr>
        <a:xfrm flipV="1">
          <a:off x="7682230" y="16440150"/>
          <a:ext cx="7823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54" name="フローチャート: 判断 453"/>
        <xdr:cNvSpPr/>
      </xdr:nvSpPr>
      <xdr:spPr>
        <a:xfrm>
          <a:off x="841375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4445</xdr:rowOff>
    </xdr:from>
    <xdr:ext cx="534035" cy="259080"/>
    <xdr:sp macro="" textlink="">
      <xdr:nvSpPr>
        <xdr:cNvPr id="455" name="テキスト ボックス 454"/>
        <xdr:cNvSpPr txBox="1"/>
      </xdr:nvSpPr>
      <xdr:spPr>
        <a:xfrm>
          <a:off x="8220710" y="1612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77470</xdr:rowOff>
    </xdr:from>
    <xdr:to xmlns:xdr="http://schemas.openxmlformats.org/drawingml/2006/spreadsheetDrawing">
      <xdr:col>45</xdr:col>
      <xdr:colOff>167005</xdr:colOff>
      <xdr:row>98</xdr:row>
      <xdr:rowOff>6350</xdr:rowOff>
    </xdr:to>
    <xdr:cxnSp macro="">
      <xdr:nvCxnSpPr>
        <xdr:cNvPr id="456" name="直線コネクタ 455"/>
        <xdr:cNvCxnSpPr/>
      </xdr:nvCxnSpPr>
      <xdr:spPr>
        <a:xfrm>
          <a:off x="6898005" y="16365220"/>
          <a:ext cx="7842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57" name="フローチャート: 判断 456"/>
        <xdr:cNvSpPr/>
      </xdr:nvSpPr>
      <xdr:spPr>
        <a:xfrm>
          <a:off x="7642225" y="1628838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118745</xdr:rowOff>
    </xdr:from>
    <xdr:ext cx="534035" cy="259080"/>
    <xdr:sp macro="" textlink="">
      <xdr:nvSpPr>
        <xdr:cNvPr id="458" name="テキスト ボックス 457"/>
        <xdr:cNvSpPr txBox="1"/>
      </xdr:nvSpPr>
      <xdr:spPr>
        <a:xfrm>
          <a:off x="7449185" y="16063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77470</xdr:rowOff>
    </xdr:from>
    <xdr:to xmlns:xdr="http://schemas.openxmlformats.org/drawingml/2006/spreadsheetDrawing">
      <xdr:col>41</xdr:col>
      <xdr:colOff>50800</xdr:colOff>
      <xdr:row>98</xdr:row>
      <xdr:rowOff>26670</xdr:rowOff>
    </xdr:to>
    <xdr:cxnSp macro="">
      <xdr:nvCxnSpPr>
        <xdr:cNvPr id="459" name="直線コネクタ 458"/>
        <xdr:cNvCxnSpPr/>
      </xdr:nvCxnSpPr>
      <xdr:spPr>
        <a:xfrm flipV="1">
          <a:off x="6126480" y="16365220"/>
          <a:ext cx="771525"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33655</xdr:rowOff>
    </xdr:from>
    <xdr:to xmlns:xdr="http://schemas.openxmlformats.org/drawingml/2006/spreadsheetDrawing">
      <xdr:col>41</xdr:col>
      <xdr:colOff>101600</xdr:colOff>
      <xdr:row>97</xdr:row>
      <xdr:rowOff>135255</xdr:rowOff>
    </xdr:to>
    <xdr:sp macro="" textlink="">
      <xdr:nvSpPr>
        <xdr:cNvPr id="460" name="フローチャート: 判断 459"/>
        <xdr:cNvSpPr/>
      </xdr:nvSpPr>
      <xdr:spPr>
        <a:xfrm>
          <a:off x="6847205" y="1632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126365</xdr:rowOff>
    </xdr:from>
    <xdr:ext cx="534035" cy="259080"/>
    <xdr:sp macro="" textlink="">
      <xdr:nvSpPr>
        <xdr:cNvPr id="461" name="テキスト ボックス 460"/>
        <xdr:cNvSpPr txBox="1"/>
      </xdr:nvSpPr>
      <xdr:spPr>
        <a:xfrm>
          <a:off x="6677660"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66040</xdr:rowOff>
    </xdr:from>
    <xdr:to xmlns:xdr="http://schemas.openxmlformats.org/drawingml/2006/spreadsheetDrawing">
      <xdr:col>36</xdr:col>
      <xdr:colOff>165100</xdr:colOff>
      <xdr:row>97</xdr:row>
      <xdr:rowOff>167640</xdr:rowOff>
    </xdr:to>
    <xdr:sp macro="" textlink="">
      <xdr:nvSpPr>
        <xdr:cNvPr id="462" name="フローチャート: 判断 461"/>
        <xdr:cNvSpPr/>
      </xdr:nvSpPr>
      <xdr:spPr>
        <a:xfrm>
          <a:off x="607568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12700</xdr:rowOff>
    </xdr:from>
    <xdr:ext cx="534035" cy="259080"/>
    <xdr:sp macro="" textlink="">
      <xdr:nvSpPr>
        <xdr:cNvPr id="463" name="テキスト ボックス 462"/>
        <xdr:cNvSpPr txBox="1"/>
      </xdr:nvSpPr>
      <xdr:spPr>
        <a:xfrm>
          <a:off x="5882640" y="1612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4" name="テキスト ボックス 463"/>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65" name="テキスト ボックス 464"/>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66" name="テキスト ボックス 465"/>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67" name="テキスト ボックス 466"/>
        <xdr:cNvSpPr txBox="1"/>
      </xdr:nvSpPr>
      <xdr:spPr>
        <a:xfrm>
          <a:off x="67310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68" name="テキスト ボックス 467"/>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125730</xdr:rowOff>
    </xdr:from>
    <xdr:to xmlns:xdr="http://schemas.openxmlformats.org/drawingml/2006/spreadsheetDrawing">
      <xdr:col>55</xdr:col>
      <xdr:colOff>50800</xdr:colOff>
      <xdr:row>98</xdr:row>
      <xdr:rowOff>55880</xdr:rowOff>
    </xdr:to>
    <xdr:sp macro="" textlink="">
      <xdr:nvSpPr>
        <xdr:cNvPr id="469" name="楕円 468"/>
        <xdr:cNvSpPr/>
      </xdr:nvSpPr>
      <xdr:spPr>
        <a:xfrm>
          <a:off x="9157970" y="1641348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40640</xdr:rowOff>
    </xdr:from>
    <xdr:ext cx="534035" cy="258445"/>
    <xdr:sp macro="" textlink="">
      <xdr:nvSpPr>
        <xdr:cNvPr id="470" name="普通建設事業費 （ うち更新整備　）該当値テキスト"/>
        <xdr:cNvSpPr txBox="1"/>
      </xdr:nvSpPr>
      <xdr:spPr>
        <a:xfrm>
          <a:off x="923607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101600</xdr:rowOff>
    </xdr:from>
    <xdr:to xmlns:xdr="http://schemas.openxmlformats.org/drawingml/2006/spreadsheetDrawing">
      <xdr:col>50</xdr:col>
      <xdr:colOff>165100</xdr:colOff>
      <xdr:row>98</xdr:row>
      <xdr:rowOff>31750</xdr:rowOff>
    </xdr:to>
    <xdr:sp macro="" textlink="">
      <xdr:nvSpPr>
        <xdr:cNvPr id="471" name="楕円 470"/>
        <xdr:cNvSpPr/>
      </xdr:nvSpPr>
      <xdr:spPr>
        <a:xfrm>
          <a:off x="841375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22860</xdr:rowOff>
    </xdr:from>
    <xdr:ext cx="534035" cy="259080"/>
    <xdr:sp macro="" textlink="">
      <xdr:nvSpPr>
        <xdr:cNvPr id="472" name="テキスト ボックス 471"/>
        <xdr:cNvSpPr txBox="1"/>
      </xdr:nvSpPr>
      <xdr:spPr>
        <a:xfrm>
          <a:off x="8220710" y="1648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126365</xdr:rowOff>
    </xdr:from>
    <xdr:to xmlns:xdr="http://schemas.openxmlformats.org/drawingml/2006/spreadsheetDrawing">
      <xdr:col>46</xdr:col>
      <xdr:colOff>38100</xdr:colOff>
      <xdr:row>98</xdr:row>
      <xdr:rowOff>56515</xdr:rowOff>
    </xdr:to>
    <xdr:sp macro="" textlink="">
      <xdr:nvSpPr>
        <xdr:cNvPr id="473" name="楕円 472"/>
        <xdr:cNvSpPr/>
      </xdr:nvSpPr>
      <xdr:spPr>
        <a:xfrm>
          <a:off x="7642225" y="1641411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47625</xdr:rowOff>
    </xdr:from>
    <xdr:ext cx="534035" cy="259080"/>
    <xdr:sp macro="" textlink="">
      <xdr:nvSpPr>
        <xdr:cNvPr id="474" name="テキスト ボックス 473"/>
        <xdr:cNvSpPr txBox="1"/>
      </xdr:nvSpPr>
      <xdr:spPr>
        <a:xfrm>
          <a:off x="7449185"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26670</xdr:rowOff>
    </xdr:from>
    <xdr:to xmlns:xdr="http://schemas.openxmlformats.org/drawingml/2006/spreadsheetDrawing">
      <xdr:col>41</xdr:col>
      <xdr:colOff>101600</xdr:colOff>
      <xdr:row>97</xdr:row>
      <xdr:rowOff>128270</xdr:rowOff>
    </xdr:to>
    <xdr:sp macro="" textlink="">
      <xdr:nvSpPr>
        <xdr:cNvPr id="475" name="楕円 474"/>
        <xdr:cNvSpPr/>
      </xdr:nvSpPr>
      <xdr:spPr>
        <a:xfrm>
          <a:off x="6847205"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144780</xdr:rowOff>
    </xdr:from>
    <xdr:ext cx="534035" cy="258445"/>
    <xdr:sp macro="" textlink="">
      <xdr:nvSpPr>
        <xdr:cNvPr id="476" name="テキスト ボックス 475"/>
        <xdr:cNvSpPr txBox="1"/>
      </xdr:nvSpPr>
      <xdr:spPr>
        <a:xfrm>
          <a:off x="6677660" y="16089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147320</xdr:rowOff>
    </xdr:from>
    <xdr:to xmlns:xdr="http://schemas.openxmlformats.org/drawingml/2006/spreadsheetDrawing">
      <xdr:col>36</xdr:col>
      <xdr:colOff>165100</xdr:colOff>
      <xdr:row>98</xdr:row>
      <xdr:rowOff>77470</xdr:rowOff>
    </xdr:to>
    <xdr:sp macro="" textlink="">
      <xdr:nvSpPr>
        <xdr:cNvPr id="477" name="楕円 476"/>
        <xdr:cNvSpPr/>
      </xdr:nvSpPr>
      <xdr:spPr>
        <a:xfrm>
          <a:off x="607568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68580</xdr:rowOff>
    </xdr:from>
    <xdr:ext cx="534035" cy="259080"/>
    <xdr:sp macro="" textlink="">
      <xdr:nvSpPr>
        <xdr:cNvPr id="478" name="テキスト ボックス 477"/>
        <xdr:cNvSpPr txBox="1"/>
      </xdr:nvSpPr>
      <xdr:spPr>
        <a:xfrm>
          <a:off x="5882640"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167005</xdr:colOff>
      <xdr:row>25</xdr:row>
      <xdr:rowOff>31750</xdr:rowOff>
    </xdr:to>
    <xdr:sp macro="" textlink="">
      <xdr:nvSpPr>
        <xdr:cNvPr id="479" name="正方形/長方形 478"/>
        <xdr:cNvSpPr/>
      </xdr:nvSpPr>
      <xdr:spPr>
        <a:xfrm>
          <a:off x="10918825" y="39166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0" name="正方形/長方形 479"/>
        <xdr:cNvSpPr/>
      </xdr:nvSpPr>
      <xdr:spPr>
        <a:xfrm>
          <a:off x="1102233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1" name="正方形/長方形 480"/>
        <xdr:cNvSpPr/>
      </xdr:nvSpPr>
      <xdr:spPr>
        <a:xfrm>
          <a:off x="1102233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2" name="正方形/長方形 481"/>
        <xdr:cNvSpPr/>
      </xdr:nvSpPr>
      <xdr:spPr>
        <a:xfrm>
          <a:off x="1192085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3" name="正方形/長方形 482"/>
        <xdr:cNvSpPr/>
      </xdr:nvSpPr>
      <xdr:spPr>
        <a:xfrm>
          <a:off x="1192085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4" name="正方形/長方形 483"/>
        <xdr:cNvSpPr/>
      </xdr:nvSpPr>
      <xdr:spPr>
        <a:xfrm>
          <a:off x="1292288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5" name="正方形/長方形 484"/>
        <xdr:cNvSpPr/>
      </xdr:nvSpPr>
      <xdr:spPr>
        <a:xfrm>
          <a:off x="1292288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41</xdr:row>
      <xdr:rowOff>82550</xdr:rowOff>
    </xdr:to>
    <xdr:sp macro="" textlink="">
      <xdr:nvSpPr>
        <xdr:cNvPr id="486" name="正方形/長方形 485"/>
        <xdr:cNvSpPr/>
      </xdr:nvSpPr>
      <xdr:spPr>
        <a:xfrm>
          <a:off x="10918825" y="47231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487" name="テキスト ボックス 486"/>
        <xdr:cNvSpPr txBox="1"/>
      </xdr:nvSpPr>
      <xdr:spPr>
        <a:xfrm>
          <a:off x="1088072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167005</xdr:colOff>
      <xdr:row>41</xdr:row>
      <xdr:rowOff>82550</xdr:rowOff>
    </xdr:to>
    <xdr:cxnSp macro="">
      <xdr:nvCxnSpPr>
        <xdr:cNvPr id="488" name="直線コネクタ 487"/>
        <xdr:cNvCxnSpPr/>
      </xdr:nvCxnSpPr>
      <xdr:spPr>
        <a:xfrm>
          <a:off x="10918825" y="69596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167005</xdr:colOff>
      <xdr:row>39</xdr:row>
      <xdr:rowOff>44450</xdr:rowOff>
    </xdr:to>
    <xdr:cxnSp macro="">
      <xdr:nvCxnSpPr>
        <xdr:cNvPr id="489" name="直線コネクタ 488"/>
        <xdr:cNvCxnSpPr/>
      </xdr:nvCxnSpPr>
      <xdr:spPr>
        <a:xfrm>
          <a:off x="10918825" y="658622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90" name="テキスト ボックス 489"/>
        <xdr:cNvSpPr txBox="1"/>
      </xdr:nvSpPr>
      <xdr:spPr>
        <a:xfrm>
          <a:off x="1069340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167005</xdr:colOff>
      <xdr:row>37</xdr:row>
      <xdr:rowOff>6350</xdr:rowOff>
    </xdr:to>
    <xdr:cxnSp macro="">
      <xdr:nvCxnSpPr>
        <xdr:cNvPr id="491" name="直線コネクタ 490"/>
        <xdr:cNvCxnSpPr/>
      </xdr:nvCxnSpPr>
      <xdr:spPr>
        <a:xfrm>
          <a:off x="10918825" y="62128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492" name="テキスト ボックス 491"/>
        <xdr:cNvSpPr txBox="1"/>
      </xdr:nvSpPr>
      <xdr:spPr>
        <a:xfrm>
          <a:off x="1045781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167005</xdr:colOff>
      <xdr:row>34</xdr:row>
      <xdr:rowOff>140335</xdr:rowOff>
    </xdr:to>
    <xdr:cxnSp macro="">
      <xdr:nvCxnSpPr>
        <xdr:cNvPr id="493" name="直線コネクタ 492"/>
        <xdr:cNvCxnSpPr/>
      </xdr:nvCxnSpPr>
      <xdr:spPr>
        <a:xfrm>
          <a:off x="10918825" y="5843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494" name="テキスト ボックス 493"/>
        <xdr:cNvSpPr txBox="1"/>
      </xdr:nvSpPr>
      <xdr:spPr>
        <a:xfrm>
          <a:off x="1045781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167005</xdr:colOff>
      <xdr:row>32</xdr:row>
      <xdr:rowOff>101600</xdr:rowOff>
    </xdr:to>
    <xdr:cxnSp macro="">
      <xdr:nvCxnSpPr>
        <xdr:cNvPr id="495" name="直線コネクタ 494"/>
        <xdr:cNvCxnSpPr/>
      </xdr:nvCxnSpPr>
      <xdr:spPr>
        <a:xfrm>
          <a:off x="10918825" y="54698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6" name="テキスト ボックス 495"/>
        <xdr:cNvSpPr txBox="1"/>
      </xdr:nvSpPr>
      <xdr:spPr>
        <a:xfrm>
          <a:off x="1045781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167005</xdr:colOff>
      <xdr:row>30</xdr:row>
      <xdr:rowOff>63500</xdr:rowOff>
    </xdr:to>
    <xdr:cxnSp macro="">
      <xdr:nvCxnSpPr>
        <xdr:cNvPr id="497" name="直線コネクタ 496"/>
        <xdr:cNvCxnSpPr/>
      </xdr:nvCxnSpPr>
      <xdr:spPr>
        <a:xfrm>
          <a:off x="10918825" y="50965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498" name="テキスト ボックス 497"/>
        <xdr:cNvSpPr txBox="1"/>
      </xdr:nvSpPr>
      <xdr:spPr>
        <a:xfrm>
          <a:off x="1045781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28</xdr:row>
      <xdr:rowOff>25400</xdr:rowOff>
    </xdr:to>
    <xdr:cxnSp macro="">
      <xdr:nvCxnSpPr>
        <xdr:cNvPr id="499" name="直線コネクタ 498"/>
        <xdr:cNvCxnSpPr/>
      </xdr:nvCxnSpPr>
      <xdr:spPr>
        <a:xfrm>
          <a:off x="10918825" y="47231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0" name="テキスト ボックス 499"/>
        <xdr:cNvSpPr txBox="1"/>
      </xdr:nvSpPr>
      <xdr:spPr>
        <a:xfrm>
          <a:off x="1039368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41</xdr:row>
      <xdr:rowOff>82550</xdr:rowOff>
    </xdr:to>
    <xdr:sp macro="" textlink="">
      <xdr:nvSpPr>
        <xdr:cNvPr id="501" name="災害復旧事業費グラフ枠"/>
        <xdr:cNvSpPr/>
      </xdr:nvSpPr>
      <xdr:spPr>
        <a:xfrm>
          <a:off x="10918825" y="47231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34925</xdr:rowOff>
    </xdr:from>
    <xdr:to xmlns:xdr="http://schemas.openxmlformats.org/drawingml/2006/spreadsheetDrawing">
      <xdr:col>85</xdr:col>
      <xdr:colOff>126365</xdr:colOff>
      <xdr:row>39</xdr:row>
      <xdr:rowOff>44450</xdr:rowOff>
    </xdr:to>
    <xdr:cxnSp macro="">
      <xdr:nvCxnSpPr>
        <xdr:cNvPr id="502" name="直線コネクタ 501"/>
        <xdr:cNvCxnSpPr/>
      </xdr:nvCxnSpPr>
      <xdr:spPr>
        <a:xfrm flipV="1">
          <a:off x="14320520" y="523557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39</xdr:row>
      <xdr:rowOff>48260</xdr:rowOff>
    </xdr:from>
    <xdr:ext cx="249555" cy="258445"/>
    <xdr:sp macro="" textlink="">
      <xdr:nvSpPr>
        <xdr:cNvPr id="503" name="災害復旧事業費最小値テキスト"/>
        <xdr:cNvSpPr txBox="1"/>
      </xdr:nvSpPr>
      <xdr:spPr>
        <a:xfrm>
          <a:off x="1436243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4" name="直線コネクタ 503"/>
        <xdr:cNvCxnSpPr/>
      </xdr:nvCxnSpPr>
      <xdr:spPr>
        <a:xfrm>
          <a:off x="14233525" y="65862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29</xdr:row>
      <xdr:rowOff>153035</xdr:rowOff>
    </xdr:from>
    <xdr:ext cx="534670" cy="259080"/>
    <xdr:sp macro="" textlink="">
      <xdr:nvSpPr>
        <xdr:cNvPr id="505" name="災害復旧事業費最大値テキスト"/>
        <xdr:cNvSpPr txBox="1"/>
      </xdr:nvSpPr>
      <xdr:spPr>
        <a:xfrm>
          <a:off x="1436243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34925</xdr:rowOff>
    </xdr:from>
    <xdr:to xmlns:xdr="http://schemas.openxmlformats.org/drawingml/2006/spreadsheetDrawing">
      <xdr:col>86</xdr:col>
      <xdr:colOff>25400</xdr:colOff>
      <xdr:row>31</xdr:row>
      <xdr:rowOff>34925</xdr:rowOff>
    </xdr:to>
    <xdr:cxnSp macro="">
      <xdr:nvCxnSpPr>
        <xdr:cNvPr id="506" name="直線コネクタ 505"/>
        <xdr:cNvCxnSpPr/>
      </xdr:nvCxnSpPr>
      <xdr:spPr>
        <a:xfrm>
          <a:off x="14233525" y="52355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33020</xdr:rowOff>
    </xdr:from>
    <xdr:to xmlns:xdr="http://schemas.openxmlformats.org/drawingml/2006/spreadsheetDrawing">
      <xdr:col>85</xdr:col>
      <xdr:colOff>127000</xdr:colOff>
      <xdr:row>39</xdr:row>
      <xdr:rowOff>41275</xdr:rowOff>
    </xdr:to>
    <xdr:cxnSp macro="">
      <xdr:nvCxnSpPr>
        <xdr:cNvPr id="507" name="直線コネクタ 506"/>
        <xdr:cNvCxnSpPr/>
      </xdr:nvCxnSpPr>
      <xdr:spPr>
        <a:xfrm>
          <a:off x="13578205" y="6574790"/>
          <a:ext cx="7442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37</xdr:row>
      <xdr:rowOff>76200</xdr:rowOff>
    </xdr:from>
    <xdr:ext cx="469900" cy="259080"/>
    <xdr:sp macro="" textlink="">
      <xdr:nvSpPr>
        <xdr:cNvPr id="508" name="災害復旧事業費平均値テキスト"/>
        <xdr:cNvSpPr txBox="1"/>
      </xdr:nvSpPr>
      <xdr:spPr>
        <a:xfrm>
          <a:off x="14362430" y="6282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53340</xdr:rowOff>
    </xdr:from>
    <xdr:to xmlns:xdr="http://schemas.openxmlformats.org/drawingml/2006/spreadsheetDrawing">
      <xdr:col>85</xdr:col>
      <xdr:colOff>167005</xdr:colOff>
      <xdr:row>38</xdr:row>
      <xdr:rowOff>154940</xdr:rowOff>
    </xdr:to>
    <xdr:sp macro="" textlink="">
      <xdr:nvSpPr>
        <xdr:cNvPr id="509" name="フローチャート: 判断 508"/>
        <xdr:cNvSpPr/>
      </xdr:nvSpPr>
      <xdr:spPr>
        <a:xfrm>
          <a:off x="14271625" y="642747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33020</xdr:rowOff>
    </xdr:from>
    <xdr:to xmlns:xdr="http://schemas.openxmlformats.org/drawingml/2006/spreadsheetDrawing">
      <xdr:col>81</xdr:col>
      <xdr:colOff>50800</xdr:colOff>
      <xdr:row>39</xdr:row>
      <xdr:rowOff>41275</xdr:rowOff>
    </xdr:to>
    <xdr:cxnSp macro="">
      <xdr:nvCxnSpPr>
        <xdr:cNvPr id="510" name="直線コネクタ 509"/>
        <xdr:cNvCxnSpPr/>
      </xdr:nvCxnSpPr>
      <xdr:spPr>
        <a:xfrm flipV="1">
          <a:off x="12806680" y="6574790"/>
          <a:ext cx="771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17145</xdr:rowOff>
    </xdr:from>
    <xdr:to xmlns:xdr="http://schemas.openxmlformats.org/drawingml/2006/spreadsheetDrawing">
      <xdr:col>81</xdr:col>
      <xdr:colOff>101600</xdr:colOff>
      <xdr:row>38</xdr:row>
      <xdr:rowOff>118745</xdr:rowOff>
    </xdr:to>
    <xdr:sp macro="" textlink="">
      <xdr:nvSpPr>
        <xdr:cNvPr id="511" name="フローチャート: 判断 510"/>
        <xdr:cNvSpPr/>
      </xdr:nvSpPr>
      <xdr:spPr>
        <a:xfrm>
          <a:off x="13527405"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135255</xdr:rowOff>
    </xdr:from>
    <xdr:ext cx="469900" cy="259080"/>
    <xdr:sp macro="" textlink="">
      <xdr:nvSpPr>
        <xdr:cNvPr id="512" name="テキスト ボックス 511"/>
        <xdr:cNvSpPr txBox="1"/>
      </xdr:nvSpPr>
      <xdr:spPr>
        <a:xfrm>
          <a:off x="13366750" y="617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39</xdr:row>
      <xdr:rowOff>20320</xdr:rowOff>
    </xdr:from>
    <xdr:to xmlns:xdr="http://schemas.openxmlformats.org/drawingml/2006/spreadsheetDrawing">
      <xdr:col>76</xdr:col>
      <xdr:colOff>114300</xdr:colOff>
      <xdr:row>39</xdr:row>
      <xdr:rowOff>41275</xdr:rowOff>
    </xdr:to>
    <xdr:cxnSp macro="">
      <xdr:nvCxnSpPr>
        <xdr:cNvPr id="513" name="直線コネクタ 512"/>
        <xdr:cNvCxnSpPr/>
      </xdr:nvCxnSpPr>
      <xdr:spPr>
        <a:xfrm>
          <a:off x="12024360" y="6562090"/>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72390</xdr:rowOff>
    </xdr:from>
    <xdr:to xmlns:xdr="http://schemas.openxmlformats.org/drawingml/2006/spreadsheetDrawing">
      <xdr:col>76</xdr:col>
      <xdr:colOff>165100</xdr:colOff>
      <xdr:row>38</xdr:row>
      <xdr:rowOff>2540</xdr:rowOff>
    </xdr:to>
    <xdr:sp macro="" textlink="">
      <xdr:nvSpPr>
        <xdr:cNvPr id="514" name="フローチャート: 判断 513"/>
        <xdr:cNvSpPr/>
      </xdr:nvSpPr>
      <xdr:spPr>
        <a:xfrm>
          <a:off x="12755880" y="627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19050</xdr:rowOff>
    </xdr:from>
    <xdr:ext cx="534035" cy="259080"/>
    <xdr:sp macro="" textlink="">
      <xdr:nvSpPr>
        <xdr:cNvPr id="515" name="テキスト ボックス 514"/>
        <xdr:cNvSpPr txBox="1"/>
      </xdr:nvSpPr>
      <xdr:spPr>
        <a:xfrm>
          <a:off x="12562840" y="605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20320</xdr:rowOff>
    </xdr:from>
    <xdr:to xmlns:xdr="http://schemas.openxmlformats.org/drawingml/2006/spreadsheetDrawing">
      <xdr:col>71</xdr:col>
      <xdr:colOff>167005</xdr:colOff>
      <xdr:row>39</xdr:row>
      <xdr:rowOff>22225</xdr:rowOff>
    </xdr:to>
    <xdr:cxnSp macro="">
      <xdr:nvCxnSpPr>
        <xdr:cNvPr id="516" name="直線コネクタ 515"/>
        <xdr:cNvCxnSpPr/>
      </xdr:nvCxnSpPr>
      <xdr:spPr>
        <a:xfrm flipV="1">
          <a:off x="11240135" y="6562090"/>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13335</xdr:rowOff>
    </xdr:from>
    <xdr:to xmlns:xdr="http://schemas.openxmlformats.org/drawingml/2006/spreadsheetDrawing">
      <xdr:col>72</xdr:col>
      <xdr:colOff>38100</xdr:colOff>
      <xdr:row>38</xdr:row>
      <xdr:rowOff>114935</xdr:rowOff>
    </xdr:to>
    <xdr:sp macro="" textlink="">
      <xdr:nvSpPr>
        <xdr:cNvPr id="517" name="フローチャート: 判断 516"/>
        <xdr:cNvSpPr/>
      </xdr:nvSpPr>
      <xdr:spPr>
        <a:xfrm>
          <a:off x="11984355" y="638746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131445</xdr:rowOff>
    </xdr:from>
    <xdr:ext cx="469900" cy="259080"/>
    <xdr:sp macro="" textlink="">
      <xdr:nvSpPr>
        <xdr:cNvPr id="518" name="テキスト ボックス 517"/>
        <xdr:cNvSpPr txBox="1"/>
      </xdr:nvSpPr>
      <xdr:spPr>
        <a:xfrm>
          <a:off x="11823700" y="6170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19" name="フローチャート: 判断 518"/>
        <xdr:cNvSpPr/>
      </xdr:nvSpPr>
      <xdr:spPr>
        <a:xfrm>
          <a:off x="11189335"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9900" cy="258445"/>
    <xdr:sp macro="" textlink="">
      <xdr:nvSpPr>
        <xdr:cNvPr id="520" name="テキスト ボックス 519"/>
        <xdr:cNvSpPr txBox="1"/>
      </xdr:nvSpPr>
      <xdr:spPr>
        <a:xfrm>
          <a:off x="11028680" y="6205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41554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2" name="テキスト ボックス 521"/>
        <xdr:cNvSpPr txBox="1"/>
      </xdr:nvSpPr>
      <xdr:spPr>
        <a:xfrm>
          <a:off x="134112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23" name="テキスト ボックス 522"/>
        <xdr:cNvSpPr txBox="1"/>
      </xdr:nvSpPr>
      <xdr:spPr>
        <a:xfrm>
          <a:off x="1263967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80010</xdr:rowOff>
    </xdr:from>
    <xdr:ext cx="762000" cy="259080"/>
    <xdr:sp macro="" textlink="">
      <xdr:nvSpPr>
        <xdr:cNvPr id="524" name="テキスト ボックス 523"/>
        <xdr:cNvSpPr txBox="1"/>
      </xdr:nvSpPr>
      <xdr:spPr>
        <a:xfrm>
          <a:off x="1185735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5" name="テキスト ボックス 524"/>
        <xdr:cNvSpPr txBox="1"/>
      </xdr:nvSpPr>
      <xdr:spPr>
        <a:xfrm>
          <a:off x="1107313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161925</xdr:rowOff>
    </xdr:from>
    <xdr:to xmlns:xdr="http://schemas.openxmlformats.org/drawingml/2006/spreadsheetDrawing">
      <xdr:col>85</xdr:col>
      <xdr:colOff>167005</xdr:colOff>
      <xdr:row>39</xdr:row>
      <xdr:rowOff>92075</xdr:rowOff>
    </xdr:to>
    <xdr:sp macro="" textlink="">
      <xdr:nvSpPr>
        <xdr:cNvPr id="526" name="楕円 525"/>
        <xdr:cNvSpPr/>
      </xdr:nvSpPr>
      <xdr:spPr>
        <a:xfrm>
          <a:off x="14271625" y="6536055"/>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38</xdr:row>
      <xdr:rowOff>76835</xdr:rowOff>
    </xdr:from>
    <xdr:ext cx="378460" cy="259080"/>
    <xdr:sp macro="" textlink="">
      <xdr:nvSpPr>
        <xdr:cNvPr id="527" name="災害復旧事業費該当値テキスト"/>
        <xdr:cNvSpPr txBox="1"/>
      </xdr:nvSpPr>
      <xdr:spPr>
        <a:xfrm>
          <a:off x="14362430" y="6450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153670</xdr:rowOff>
    </xdr:from>
    <xdr:to xmlns:xdr="http://schemas.openxmlformats.org/drawingml/2006/spreadsheetDrawing">
      <xdr:col>81</xdr:col>
      <xdr:colOff>101600</xdr:colOff>
      <xdr:row>39</xdr:row>
      <xdr:rowOff>84455</xdr:rowOff>
    </xdr:to>
    <xdr:sp macro="" textlink="">
      <xdr:nvSpPr>
        <xdr:cNvPr id="528" name="楕円 527"/>
        <xdr:cNvSpPr/>
      </xdr:nvSpPr>
      <xdr:spPr>
        <a:xfrm>
          <a:off x="13527405" y="65278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74930</xdr:rowOff>
    </xdr:from>
    <xdr:ext cx="378460" cy="259080"/>
    <xdr:sp macro="" textlink="">
      <xdr:nvSpPr>
        <xdr:cNvPr id="529" name="テキスト ボックス 528"/>
        <xdr:cNvSpPr txBox="1"/>
      </xdr:nvSpPr>
      <xdr:spPr>
        <a:xfrm>
          <a:off x="13412470" y="6616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92075</xdr:rowOff>
    </xdr:to>
    <xdr:sp macro="" textlink="">
      <xdr:nvSpPr>
        <xdr:cNvPr id="530" name="楕円 529"/>
        <xdr:cNvSpPr/>
      </xdr:nvSpPr>
      <xdr:spPr>
        <a:xfrm>
          <a:off x="12755880" y="6536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83185</xdr:rowOff>
    </xdr:from>
    <xdr:ext cx="378460" cy="259080"/>
    <xdr:sp macro="" textlink="">
      <xdr:nvSpPr>
        <xdr:cNvPr id="531" name="テキスト ボックス 530"/>
        <xdr:cNvSpPr txBox="1"/>
      </xdr:nvSpPr>
      <xdr:spPr>
        <a:xfrm>
          <a:off x="12640945" y="6624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140970</xdr:rowOff>
    </xdr:from>
    <xdr:to xmlns:xdr="http://schemas.openxmlformats.org/drawingml/2006/spreadsheetDrawing">
      <xdr:col>72</xdr:col>
      <xdr:colOff>38100</xdr:colOff>
      <xdr:row>39</xdr:row>
      <xdr:rowOff>71120</xdr:rowOff>
    </xdr:to>
    <xdr:sp macro="" textlink="">
      <xdr:nvSpPr>
        <xdr:cNvPr id="532" name="楕円 531"/>
        <xdr:cNvSpPr/>
      </xdr:nvSpPr>
      <xdr:spPr>
        <a:xfrm>
          <a:off x="11984355" y="651510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62230</xdr:rowOff>
    </xdr:from>
    <xdr:ext cx="469900" cy="259080"/>
    <xdr:sp macro="" textlink="">
      <xdr:nvSpPr>
        <xdr:cNvPr id="533" name="テキスト ボックス 532"/>
        <xdr:cNvSpPr txBox="1"/>
      </xdr:nvSpPr>
      <xdr:spPr>
        <a:xfrm>
          <a:off x="11823700" y="660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142875</xdr:rowOff>
    </xdr:from>
    <xdr:to xmlns:xdr="http://schemas.openxmlformats.org/drawingml/2006/spreadsheetDrawing">
      <xdr:col>67</xdr:col>
      <xdr:colOff>101600</xdr:colOff>
      <xdr:row>39</xdr:row>
      <xdr:rowOff>73025</xdr:rowOff>
    </xdr:to>
    <xdr:sp macro="" textlink="">
      <xdr:nvSpPr>
        <xdr:cNvPr id="534" name="楕円 533"/>
        <xdr:cNvSpPr/>
      </xdr:nvSpPr>
      <xdr:spPr>
        <a:xfrm>
          <a:off x="11189335" y="6517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64135</xdr:rowOff>
    </xdr:from>
    <xdr:ext cx="469900" cy="259080"/>
    <xdr:sp macro="" textlink="">
      <xdr:nvSpPr>
        <xdr:cNvPr id="535" name="テキスト ボックス 534"/>
        <xdr:cNvSpPr txBox="1"/>
      </xdr:nvSpPr>
      <xdr:spPr>
        <a:xfrm>
          <a:off x="11028680" y="6605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167005</xdr:colOff>
      <xdr:row>45</xdr:row>
      <xdr:rowOff>31750</xdr:rowOff>
    </xdr:to>
    <xdr:sp macro="" textlink="">
      <xdr:nvSpPr>
        <xdr:cNvPr id="536" name="正方形/長方形 535"/>
        <xdr:cNvSpPr/>
      </xdr:nvSpPr>
      <xdr:spPr>
        <a:xfrm>
          <a:off x="10918825" y="72694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7" name="正方形/長方形 536"/>
        <xdr:cNvSpPr/>
      </xdr:nvSpPr>
      <xdr:spPr>
        <a:xfrm>
          <a:off x="1102233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102233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39" name="正方形/長方形 538"/>
        <xdr:cNvSpPr/>
      </xdr:nvSpPr>
      <xdr:spPr>
        <a:xfrm>
          <a:off x="1192085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192085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1" name="正方形/長方形 540"/>
        <xdr:cNvSpPr/>
      </xdr:nvSpPr>
      <xdr:spPr>
        <a:xfrm>
          <a:off x="1292288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292288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61</xdr:row>
      <xdr:rowOff>82550</xdr:rowOff>
    </xdr:to>
    <xdr:sp macro="" textlink="">
      <xdr:nvSpPr>
        <xdr:cNvPr id="543" name="正方形/長方形 542"/>
        <xdr:cNvSpPr/>
      </xdr:nvSpPr>
      <xdr:spPr>
        <a:xfrm>
          <a:off x="10918825" y="80759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44" name="テキスト ボックス 543"/>
        <xdr:cNvSpPr txBox="1"/>
      </xdr:nvSpPr>
      <xdr:spPr>
        <a:xfrm>
          <a:off x="1088072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167005</xdr:colOff>
      <xdr:row>61</xdr:row>
      <xdr:rowOff>82550</xdr:rowOff>
    </xdr:to>
    <xdr:cxnSp macro="">
      <xdr:nvCxnSpPr>
        <xdr:cNvPr id="545" name="直線コネクタ 544"/>
        <xdr:cNvCxnSpPr/>
      </xdr:nvCxnSpPr>
      <xdr:spPr>
        <a:xfrm>
          <a:off x="10918825" y="103124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167005</xdr:colOff>
      <xdr:row>54</xdr:row>
      <xdr:rowOff>140335</xdr:rowOff>
    </xdr:to>
    <xdr:cxnSp macro="">
      <xdr:nvCxnSpPr>
        <xdr:cNvPr id="546" name="直線コネクタ 545"/>
        <xdr:cNvCxnSpPr/>
      </xdr:nvCxnSpPr>
      <xdr:spPr>
        <a:xfrm>
          <a:off x="10918825" y="91967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48285" cy="259080"/>
    <xdr:sp macro="" textlink="">
      <xdr:nvSpPr>
        <xdr:cNvPr id="547" name="テキスト ボックス 546"/>
        <xdr:cNvSpPr txBox="1"/>
      </xdr:nvSpPr>
      <xdr:spPr>
        <a:xfrm>
          <a:off x="1069340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48</xdr:row>
      <xdr:rowOff>25400</xdr:rowOff>
    </xdr:to>
    <xdr:cxnSp macro="">
      <xdr:nvCxnSpPr>
        <xdr:cNvPr id="548" name="直線コネクタ 547"/>
        <xdr:cNvCxnSpPr/>
      </xdr:nvCxnSpPr>
      <xdr:spPr>
        <a:xfrm>
          <a:off x="10918825" y="80759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9" name="テキスト ボックス 548"/>
        <xdr:cNvSpPr txBox="1"/>
      </xdr:nvSpPr>
      <xdr:spPr>
        <a:xfrm>
          <a:off x="1069340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61</xdr:row>
      <xdr:rowOff>82550</xdr:rowOff>
    </xdr:to>
    <xdr:sp macro="" textlink="">
      <xdr:nvSpPr>
        <xdr:cNvPr id="550" name="失業対策事業費グラフ枠"/>
        <xdr:cNvSpPr/>
      </xdr:nvSpPr>
      <xdr:spPr>
        <a:xfrm>
          <a:off x="10918825" y="80759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51" name="直線コネクタ 550"/>
        <xdr:cNvCxnSpPr/>
      </xdr:nvCxnSpPr>
      <xdr:spPr>
        <a:xfrm>
          <a:off x="14320520"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55</xdr:row>
      <xdr:rowOff>10160</xdr:rowOff>
    </xdr:from>
    <xdr:ext cx="249555" cy="258445"/>
    <xdr:sp macro="" textlink="">
      <xdr:nvSpPr>
        <xdr:cNvPr id="552" name="失業対策事業費最小値テキスト"/>
        <xdr:cNvSpPr txBox="1"/>
      </xdr:nvSpPr>
      <xdr:spPr>
        <a:xfrm>
          <a:off x="1436243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3" name="直線コネクタ 552"/>
        <xdr:cNvCxnSpPr/>
      </xdr:nvCxnSpPr>
      <xdr:spPr>
        <a:xfrm>
          <a:off x="14233525" y="9196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53</xdr:row>
      <xdr:rowOff>10160</xdr:rowOff>
    </xdr:from>
    <xdr:ext cx="249555" cy="258445"/>
    <xdr:sp macro="" textlink="">
      <xdr:nvSpPr>
        <xdr:cNvPr id="554" name="失業対策事業費最大値テキスト"/>
        <xdr:cNvSpPr txBox="1"/>
      </xdr:nvSpPr>
      <xdr:spPr>
        <a:xfrm>
          <a:off x="1436243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55" name="直線コネクタ 554"/>
        <xdr:cNvCxnSpPr/>
      </xdr:nvCxnSpPr>
      <xdr:spPr>
        <a:xfrm>
          <a:off x="14233525" y="9196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56" name="直線コネクタ 555"/>
        <xdr:cNvCxnSpPr/>
      </xdr:nvCxnSpPr>
      <xdr:spPr>
        <a:xfrm>
          <a:off x="13578205" y="919670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54</xdr:row>
      <xdr:rowOff>67310</xdr:rowOff>
    </xdr:from>
    <xdr:ext cx="249555" cy="259080"/>
    <xdr:sp macro="" textlink="">
      <xdr:nvSpPr>
        <xdr:cNvPr id="557" name="失業対策事業費平均値テキスト"/>
        <xdr:cNvSpPr txBox="1"/>
      </xdr:nvSpPr>
      <xdr:spPr>
        <a:xfrm>
          <a:off x="1436243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167005</xdr:colOff>
      <xdr:row>55</xdr:row>
      <xdr:rowOff>19050</xdr:rowOff>
    </xdr:to>
    <xdr:sp macro="" textlink="">
      <xdr:nvSpPr>
        <xdr:cNvPr id="558" name="フローチャート: 判断 557"/>
        <xdr:cNvSpPr/>
      </xdr:nvSpPr>
      <xdr:spPr>
        <a:xfrm>
          <a:off x="14271625" y="914527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59" name="直線コネクタ 558"/>
        <xdr:cNvCxnSpPr/>
      </xdr:nvCxnSpPr>
      <xdr:spPr>
        <a:xfrm>
          <a:off x="12806680" y="919670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0" name="フローチャート: 判断 559"/>
        <xdr:cNvSpPr/>
      </xdr:nvSpPr>
      <xdr:spPr>
        <a:xfrm>
          <a:off x="13527405"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61" name="テキスト ボックス 560"/>
        <xdr:cNvSpPr txBox="1"/>
      </xdr:nvSpPr>
      <xdr:spPr>
        <a:xfrm>
          <a:off x="134772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54</xdr:row>
      <xdr:rowOff>140335</xdr:rowOff>
    </xdr:from>
    <xdr:to xmlns:xdr="http://schemas.openxmlformats.org/drawingml/2006/spreadsheetDrawing">
      <xdr:col>76</xdr:col>
      <xdr:colOff>114300</xdr:colOff>
      <xdr:row>54</xdr:row>
      <xdr:rowOff>140335</xdr:rowOff>
    </xdr:to>
    <xdr:cxnSp macro="">
      <xdr:nvCxnSpPr>
        <xdr:cNvPr id="562" name="直線コネクタ 561"/>
        <xdr:cNvCxnSpPr/>
      </xdr:nvCxnSpPr>
      <xdr:spPr>
        <a:xfrm>
          <a:off x="12024360" y="919670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3" name="フローチャート: 判断 562"/>
        <xdr:cNvSpPr/>
      </xdr:nvSpPr>
      <xdr:spPr>
        <a:xfrm>
          <a:off x="1275588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55</xdr:row>
      <xdr:rowOff>10160</xdr:rowOff>
    </xdr:from>
    <xdr:ext cx="249555" cy="258445"/>
    <xdr:sp macro="" textlink="">
      <xdr:nvSpPr>
        <xdr:cNvPr id="564" name="テキスト ボックス 563"/>
        <xdr:cNvSpPr txBox="1"/>
      </xdr:nvSpPr>
      <xdr:spPr>
        <a:xfrm>
          <a:off x="1269238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167005</xdr:colOff>
      <xdr:row>54</xdr:row>
      <xdr:rowOff>140335</xdr:rowOff>
    </xdr:to>
    <xdr:cxnSp macro="">
      <xdr:nvCxnSpPr>
        <xdr:cNvPr id="565" name="直線コネクタ 564"/>
        <xdr:cNvCxnSpPr/>
      </xdr:nvCxnSpPr>
      <xdr:spPr>
        <a:xfrm>
          <a:off x="11240135" y="919670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6" name="フローチャート: 判断 565"/>
        <xdr:cNvSpPr/>
      </xdr:nvSpPr>
      <xdr:spPr>
        <a:xfrm>
          <a:off x="11984355" y="914527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9555" cy="258445"/>
    <xdr:sp macro="" textlink="">
      <xdr:nvSpPr>
        <xdr:cNvPr id="567" name="テキスト ボックス 566"/>
        <xdr:cNvSpPr txBox="1"/>
      </xdr:nvSpPr>
      <xdr:spPr>
        <a:xfrm>
          <a:off x="11910695"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8" name="フローチャート: 判断 567"/>
        <xdr:cNvSpPr/>
      </xdr:nvSpPr>
      <xdr:spPr>
        <a:xfrm>
          <a:off x="11189335"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69" name="テキスト ボックス 568"/>
        <xdr:cNvSpPr txBox="1"/>
      </xdr:nvSpPr>
      <xdr:spPr>
        <a:xfrm>
          <a:off x="1113917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0" name="テキスト ボックス 569"/>
        <xdr:cNvSpPr txBox="1"/>
      </xdr:nvSpPr>
      <xdr:spPr>
        <a:xfrm>
          <a:off x="141554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71" name="テキスト ボックス 570"/>
        <xdr:cNvSpPr txBox="1"/>
      </xdr:nvSpPr>
      <xdr:spPr>
        <a:xfrm>
          <a:off x="134112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72" name="テキスト ボックス 571"/>
        <xdr:cNvSpPr txBox="1"/>
      </xdr:nvSpPr>
      <xdr:spPr>
        <a:xfrm>
          <a:off x="1263967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80010</xdr:rowOff>
    </xdr:from>
    <xdr:ext cx="762000" cy="259080"/>
    <xdr:sp macro="" textlink="">
      <xdr:nvSpPr>
        <xdr:cNvPr id="573" name="テキスト ボックス 572"/>
        <xdr:cNvSpPr txBox="1"/>
      </xdr:nvSpPr>
      <xdr:spPr>
        <a:xfrm>
          <a:off x="1185735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74" name="テキスト ボックス 573"/>
        <xdr:cNvSpPr txBox="1"/>
      </xdr:nvSpPr>
      <xdr:spPr>
        <a:xfrm>
          <a:off x="1107313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167005</xdr:colOff>
      <xdr:row>55</xdr:row>
      <xdr:rowOff>19050</xdr:rowOff>
    </xdr:to>
    <xdr:sp macro="" textlink="">
      <xdr:nvSpPr>
        <xdr:cNvPr id="575" name="楕円 574"/>
        <xdr:cNvSpPr/>
      </xdr:nvSpPr>
      <xdr:spPr>
        <a:xfrm>
          <a:off x="14271625" y="914527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53</xdr:row>
      <xdr:rowOff>124460</xdr:rowOff>
    </xdr:from>
    <xdr:ext cx="249555" cy="258445"/>
    <xdr:sp macro="" textlink="">
      <xdr:nvSpPr>
        <xdr:cNvPr id="576" name="失業対策事業費該当値テキスト"/>
        <xdr:cNvSpPr txBox="1"/>
      </xdr:nvSpPr>
      <xdr:spPr>
        <a:xfrm>
          <a:off x="1436243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楕円 576"/>
        <xdr:cNvSpPr/>
      </xdr:nvSpPr>
      <xdr:spPr>
        <a:xfrm>
          <a:off x="13527405"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8445"/>
    <xdr:sp macro="" textlink="">
      <xdr:nvSpPr>
        <xdr:cNvPr id="578" name="テキスト ボックス 577"/>
        <xdr:cNvSpPr txBox="1"/>
      </xdr:nvSpPr>
      <xdr:spPr>
        <a:xfrm>
          <a:off x="134772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楕円 578"/>
        <xdr:cNvSpPr/>
      </xdr:nvSpPr>
      <xdr:spPr>
        <a:xfrm>
          <a:off x="1275588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167005</xdr:colOff>
      <xdr:row>53</xdr:row>
      <xdr:rowOff>35560</xdr:rowOff>
    </xdr:from>
    <xdr:ext cx="249555" cy="258445"/>
    <xdr:sp macro="" textlink="">
      <xdr:nvSpPr>
        <xdr:cNvPr id="580" name="テキスト ボックス 579"/>
        <xdr:cNvSpPr txBox="1"/>
      </xdr:nvSpPr>
      <xdr:spPr>
        <a:xfrm>
          <a:off x="1269238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楕円 580"/>
        <xdr:cNvSpPr/>
      </xdr:nvSpPr>
      <xdr:spPr>
        <a:xfrm>
          <a:off x="11984355" y="91452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9555" cy="258445"/>
    <xdr:sp macro="" textlink="">
      <xdr:nvSpPr>
        <xdr:cNvPr id="582" name="テキスト ボックス 581"/>
        <xdr:cNvSpPr txBox="1"/>
      </xdr:nvSpPr>
      <xdr:spPr>
        <a:xfrm>
          <a:off x="11910695"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楕円 582"/>
        <xdr:cNvSpPr/>
      </xdr:nvSpPr>
      <xdr:spPr>
        <a:xfrm>
          <a:off x="11189335"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8445"/>
    <xdr:sp macro="" textlink="">
      <xdr:nvSpPr>
        <xdr:cNvPr id="584" name="テキスト ボックス 583"/>
        <xdr:cNvSpPr txBox="1"/>
      </xdr:nvSpPr>
      <xdr:spPr>
        <a:xfrm>
          <a:off x="1113917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167005</xdr:colOff>
      <xdr:row>65</xdr:row>
      <xdr:rowOff>31750</xdr:rowOff>
    </xdr:to>
    <xdr:sp macro="" textlink="">
      <xdr:nvSpPr>
        <xdr:cNvPr id="585" name="正方形/長方形 584"/>
        <xdr:cNvSpPr/>
      </xdr:nvSpPr>
      <xdr:spPr>
        <a:xfrm>
          <a:off x="10918825" y="106222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86" name="正方形/長方形 585"/>
        <xdr:cNvSpPr/>
      </xdr:nvSpPr>
      <xdr:spPr>
        <a:xfrm>
          <a:off x="1102233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7" name="正方形/長方形 586"/>
        <xdr:cNvSpPr/>
      </xdr:nvSpPr>
      <xdr:spPr>
        <a:xfrm>
          <a:off x="1102233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88" name="正方形/長方形 587"/>
        <xdr:cNvSpPr/>
      </xdr:nvSpPr>
      <xdr:spPr>
        <a:xfrm>
          <a:off x="1192085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9" name="正方形/長方形 588"/>
        <xdr:cNvSpPr/>
      </xdr:nvSpPr>
      <xdr:spPr>
        <a:xfrm>
          <a:off x="1192085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0" name="正方形/長方形 589"/>
        <xdr:cNvSpPr/>
      </xdr:nvSpPr>
      <xdr:spPr>
        <a:xfrm>
          <a:off x="1292288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1" name="正方形/長方形 590"/>
        <xdr:cNvSpPr/>
      </xdr:nvSpPr>
      <xdr:spPr>
        <a:xfrm>
          <a:off x="1292288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81</xdr:row>
      <xdr:rowOff>82550</xdr:rowOff>
    </xdr:to>
    <xdr:sp macro="" textlink="">
      <xdr:nvSpPr>
        <xdr:cNvPr id="592" name="正方形/長方形 591"/>
        <xdr:cNvSpPr/>
      </xdr:nvSpPr>
      <xdr:spPr>
        <a:xfrm>
          <a:off x="10918825" y="114287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593" name="テキスト ボックス 592"/>
        <xdr:cNvSpPr txBox="1"/>
      </xdr:nvSpPr>
      <xdr:spPr>
        <a:xfrm>
          <a:off x="10880725"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167005</xdr:colOff>
      <xdr:row>81</xdr:row>
      <xdr:rowOff>82550</xdr:rowOff>
    </xdr:to>
    <xdr:cxnSp macro="">
      <xdr:nvCxnSpPr>
        <xdr:cNvPr id="594" name="直線コネクタ 593"/>
        <xdr:cNvCxnSpPr/>
      </xdr:nvCxnSpPr>
      <xdr:spPr>
        <a:xfrm>
          <a:off x="10918825" y="136652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9080"/>
    <xdr:sp macro="" textlink="">
      <xdr:nvSpPr>
        <xdr:cNvPr id="595" name="テキスト ボックス 594"/>
        <xdr:cNvSpPr txBox="1"/>
      </xdr:nvSpPr>
      <xdr:spPr>
        <a:xfrm>
          <a:off x="10693400" y="135267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167005</xdr:colOff>
      <xdr:row>79</xdr:row>
      <xdr:rowOff>99060</xdr:rowOff>
    </xdr:to>
    <xdr:cxnSp macro="">
      <xdr:nvCxnSpPr>
        <xdr:cNvPr id="596" name="直線コネクタ 595"/>
        <xdr:cNvCxnSpPr/>
      </xdr:nvCxnSpPr>
      <xdr:spPr>
        <a:xfrm>
          <a:off x="10918825" y="133464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0860" cy="258445"/>
    <xdr:sp macro="" textlink="">
      <xdr:nvSpPr>
        <xdr:cNvPr id="597" name="テキスト ボックス 596"/>
        <xdr:cNvSpPr txBox="1"/>
      </xdr:nvSpPr>
      <xdr:spPr>
        <a:xfrm>
          <a:off x="10457815" y="132080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167005</xdr:colOff>
      <xdr:row>77</xdr:row>
      <xdr:rowOff>114935</xdr:rowOff>
    </xdr:to>
    <xdr:cxnSp macro="">
      <xdr:nvCxnSpPr>
        <xdr:cNvPr id="598" name="直線コネクタ 597"/>
        <xdr:cNvCxnSpPr/>
      </xdr:nvCxnSpPr>
      <xdr:spPr>
        <a:xfrm>
          <a:off x="10918825" y="1302702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8445"/>
    <xdr:sp macro="" textlink="">
      <xdr:nvSpPr>
        <xdr:cNvPr id="599" name="テキスト ボックス 598"/>
        <xdr:cNvSpPr txBox="1"/>
      </xdr:nvSpPr>
      <xdr:spPr>
        <a:xfrm>
          <a:off x="1045781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167005</xdr:colOff>
      <xdr:row>75</xdr:row>
      <xdr:rowOff>131445</xdr:rowOff>
    </xdr:to>
    <xdr:cxnSp macro="">
      <xdr:nvCxnSpPr>
        <xdr:cNvPr id="600" name="直線コネクタ 599"/>
        <xdr:cNvCxnSpPr/>
      </xdr:nvCxnSpPr>
      <xdr:spPr>
        <a:xfrm>
          <a:off x="10918825" y="127082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01" name="テキスト ボックス 600"/>
        <xdr:cNvSpPr txBox="1"/>
      </xdr:nvSpPr>
      <xdr:spPr>
        <a:xfrm>
          <a:off x="1045781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167005</xdr:colOff>
      <xdr:row>73</xdr:row>
      <xdr:rowOff>147955</xdr:rowOff>
    </xdr:to>
    <xdr:cxnSp macro="">
      <xdr:nvCxnSpPr>
        <xdr:cNvPr id="602" name="直線コネクタ 601"/>
        <xdr:cNvCxnSpPr/>
      </xdr:nvCxnSpPr>
      <xdr:spPr>
        <a:xfrm>
          <a:off x="10918825" y="123894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4995" cy="259080"/>
    <xdr:sp macro="" textlink="">
      <xdr:nvSpPr>
        <xdr:cNvPr id="603" name="テキスト ボックス 602"/>
        <xdr:cNvSpPr txBox="1"/>
      </xdr:nvSpPr>
      <xdr:spPr>
        <a:xfrm>
          <a:off x="10393680" y="12247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167005</xdr:colOff>
      <xdr:row>71</xdr:row>
      <xdr:rowOff>164465</xdr:rowOff>
    </xdr:to>
    <xdr:cxnSp macro="">
      <xdr:nvCxnSpPr>
        <xdr:cNvPr id="604" name="直線コネクタ 603"/>
        <xdr:cNvCxnSpPr/>
      </xdr:nvCxnSpPr>
      <xdr:spPr>
        <a:xfrm>
          <a:off x="10918825" y="120707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9080"/>
    <xdr:sp macro="" textlink="">
      <xdr:nvSpPr>
        <xdr:cNvPr id="605" name="テキスト ボックス 604"/>
        <xdr:cNvSpPr txBox="1"/>
      </xdr:nvSpPr>
      <xdr:spPr>
        <a:xfrm>
          <a:off x="1039368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167005</xdr:colOff>
      <xdr:row>70</xdr:row>
      <xdr:rowOff>8890</xdr:rowOff>
    </xdr:to>
    <xdr:cxnSp macro="">
      <xdr:nvCxnSpPr>
        <xdr:cNvPr id="606" name="直線コネクタ 605"/>
        <xdr:cNvCxnSpPr/>
      </xdr:nvCxnSpPr>
      <xdr:spPr>
        <a:xfrm>
          <a:off x="10918825" y="117475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07" name="テキスト ボックス 606"/>
        <xdr:cNvSpPr txBox="1"/>
      </xdr:nvSpPr>
      <xdr:spPr>
        <a:xfrm>
          <a:off x="1039368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68</xdr:row>
      <xdr:rowOff>25400</xdr:rowOff>
    </xdr:to>
    <xdr:cxnSp macro="">
      <xdr:nvCxnSpPr>
        <xdr:cNvPr id="608" name="直線コネクタ 607"/>
        <xdr:cNvCxnSpPr/>
      </xdr:nvCxnSpPr>
      <xdr:spPr>
        <a:xfrm>
          <a:off x="10918825" y="114287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9" name="テキスト ボックス 608"/>
        <xdr:cNvSpPr txBox="1"/>
      </xdr:nvSpPr>
      <xdr:spPr>
        <a:xfrm>
          <a:off x="1039368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81</xdr:row>
      <xdr:rowOff>82550</xdr:rowOff>
    </xdr:to>
    <xdr:sp macro="" textlink="">
      <xdr:nvSpPr>
        <xdr:cNvPr id="610" name="公債費グラフ枠"/>
        <xdr:cNvSpPr/>
      </xdr:nvSpPr>
      <xdr:spPr>
        <a:xfrm>
          <a:off x="10918825" y="114287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26035</xdr:rowOff>
    </xdr:from>
    <xdr:to xmlns:xdr="http://schemas.openxmlformats.org/drawingml/2006/spreadsheetDrawing">
      <xdr:col>85</xdr:col>
      <xdr:colOff>126365</xdr:colOff>
      <xdr:row>79</xdr:row>
      <xdr:rowOff>158750</xdr:rowOff>
    </xdr:to>
    <xdr:cxnSp macro="">
      <xdr:nvCxnSpPr>
        <xdr:cNvPr id="611" name="直線コネクタ 610"/>
        <xdr:cNvCxnSpPr/>
      </xdr:nvCxnSpPr>
      <xdr:spPr>
        <a:xfrm flipV="1">
          <a:off x="14320520" y="1193228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79</xdr:row>
      <xdr:rowOff>162560</xdr:rowOff>
    </xdr:from>
    <xdr:ext cx="534670" cy="258445"/>
    <xdr:sp macro="" textlink="">
      <xdr:nvSpPr>
        <xdr:cNvPr id="612" name="公債費最小値テキスト"/>
        <xdr:cNvSpPr txBox="1"/>
      </xdr:nvSpPr>
      <xdr:spPr>
        <a:xfrm>
          <a:off x="14362430" y="1340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158750</xdr:rowOff>
    </xdr:from>
    <xdr:to xmlns:xdr="http://schemas.openxmlformats.org/drawingml/2006/spreadsheetDrawing">
      <xdr:col>86</xdr:col>
      <xdr:colOff>25400</xdr:colOff>
      <xdr:row>79</xdr:row>
      <xdr:rowOff>158750</xdr:rowOff>
    </xdr:to>
    <xdr:cxnSp macro="">
      <xdr:nvCxnSpPr>
        <xdr:cNvPr id="613" name="直線コネクタ 612"/>
        <xdr:cNvCxnSpPr/>
      </xdr:nvCxnSpPr>
      <xdr:spPr>
        <a:xfrm>
          <a:off x="14233525" y="134061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69</xdr:row>
      <xdr:rowOff>144145</xdr:rowOff>
    </xdr:from>
    <xdr:ext cx="598805" cy="258445"/>
    <xdr:sp macro="" textlink="">
      <xdr:nvSpPr>
        <xdr:cNvPr id="614" name="公債費最大値テキスト"/>
        <xdr:cNvSpPr txBox="1"/>
      </xdr:nvSpPr>
      <xdr:spPr>
        <a:xfrm>
          <a:off x="14362430" y="11715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26035</xdr:rowOff>
    </xdr:from>
    <xdr:to xmlns:xdr="http://schemas.openxmlformats.org/drawingml/2006/spreadsheetDrawing">
      <xdr:col>86</xdr:col>
      <xdr:colOff>25400</xdr:colOff>
      <xdr:row>71</xdr:row>
      <xdr:rowOff>26035</xdr:rowOff>
    </xdr:to>
    <xdr:cxnSp macro="">
      <xdr:nvCxnSpPr>
        <xdr:cNvPr id="615" name="直線コネクタ 614"/>
        <xdr:cNvCxnSpPr/>
      </xdr:nvCxnSpPr>
      <xdr:spPr>
        <a:xfrm>
          <a:off x="14233525" y="119322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34290</xdr:rowOff>
    </xdr:from>
    <xdr:to xmlns:xdr="http://schemas.openxmlformats.org/drawingml/2006/spreadsheetDrawing">
      <xdr:col>85</xdr:col>
      <xdr:colOff>127000</xdr:colOff>
      <xdr:row>78</xdr:row>
      <xdr:rowOff>39370</xdr:rowOff>
    </xdr:to>
    <xdr:cxnSp macro="">
      <xdr:nvCxnSpPr>
        <xdr:cNvPr id="616" name="直線コネクタ 615"/>
        <xdr:cNvCxnSpPr/>
      </xdr:nvCxnSpPr>
      <xdr:spPr>
        <a:xfrm flipV="1">
          <a:off x="13578205" y="13114020"/>
          <a:ext cx="7442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76</xdr:row>
      <xdr:rowOff>96520</xdr:rowOff>
    </xdr:from>
    <xdr:ext cx="534670" cy="259080"/>
    <xdr:sp macro="" textlink="">
      <xdr:nvSpPr>
        <xdr:cNvPr id="617" name="公債費平均値テキスト"/>
        <xdr:cNvSpPr txBox="1"/>
      </xdr:nvSpPr>
      <xdr:spPr>
        <a:xfrm>
          <a:off x="14362430" y="12840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73660</xdr:rowOff>
    </xdr:from>
    <xdr:to xmlns:xdr="http://schemas.openxmlformats.org/drawingml/2006/spreadsheetDrawing">
      <xdr:col>85</xdr:col>
      <xdr:colOff>167005</xdr:colOff>
      <xdr:row>78</xdr:row>
      <xdr:rowOff>3810</xdr:rowOff>
    </xdr:to>
    <xdr:sp macro="" textlink="">
      <xdr:nvSpPr>
        <xdr:cNvPr id="618" name="フローチャート: 判断 617"/>
        <xdr:cNvSpPr/>
      </xdr:nvSpPr>
      <xdr:spPr>
        <a:xfrm>
          <a:off x="14271625" y="12985750"/>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38100</xdr:rowOff>
    </xdr:from>
    <xdr:to xmlns:xdr="http://schemas.openxmlformats.org/drawingml/2006/spreadsheetDrawing">
      <xdr:col>81</xdr:col>
      <xdr:colOff>50800</xdr:colOff>
      <xdr:row>78</xdr:row>
      <xdr:rowOff>39370</xdr:rowOff>
    </xdr:to>
    <xdr:cxnSp macro="">
      <xdr:nvCxnSpPr>
        <xdr:cNvPr id="619" name="直線コネクタ 618"/>
        <xdr:cNvCxnSpPr/>
      </xdr:nvCxnSpPr>
      <xdr:spPr>
        <a:xfrm>
          <a:off x="12806680" y="13117830"/>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84455</xdr:rowOff>
    </xdr:from>
    <xdr:to xmlns:xdr="http://schemas.openxmlformats.org/drawingml/2006/spreadsheetDrawing">
      <xdr:col>81</xdr:col>
      <xdr:colOff>101600</xdr:colOff>
      <xdr:row>78</xdr:row>
      <xdr:rowOff>13970</xdr:rowOff>
    </xdr:to>
    <xdr:sp macro="" textlink="">
      <xdr:nvSpPr>
        <xdr:cNvPr id="620" name="フローチャート: 判断 619"/>
        <xdr:cNvSpPr/>
      </xdr:nvSpPr>
      <xdr:spPr>
        <a:xfrm>
          <a:off x="13527405" y="129965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30480</xdr:rowOff>
    </xdr:from>
    <xdr:ext cx="534035" cy="257810"/>
    <xdr:sp macro="" textlink="">
      <xdr:nvSpPr>
        <xdr:cNvPr id="621" name="テキスト ボックス 620"/>
        <xdr:cNvSpPr txBox="1"/>
      </xdr:nvSpPr>
      <xdr:spPr>
        <a:xfrm>
          <a:off x="13357860" y="127749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78</xdr:row>
      <xdr:rowOff>38100</xdr:rowOff>
    </xdr:from>
    <xdr:to xmlns:xdr="http://schemas.openxmlformats.org/drawingml/2006/spreadsheetDrawing">
      <xdr:col>76</xdr:col>
      <xdr:colOff>114300</xdr:colOff>
      <xdr:row>78</xdr:row>
      <xdr:rowOff>50800</xdr:rowOff>
    </xdr:to>
    <xdr:cxnSp macro="">
      <xdr:nvCxnSpPr>
        <xdr:cNvPr id="622" name="直線コネクタ 621"/>
        <xdr:cNvCxnSpPr/>
      </xdr:nvCxnSpPr>
      <xdr:spPr>
        <a:xfrm flipV="1">
          <a:off x="12024360" y="13117830"/>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60325</xdr:rowOff>
    </xdr:from>
    <xdr:to xmlns:xdr="http://schemas.openxmlformats.org/drawingml/2006/spreadsheetDrawing">
      <xdr:col>76</xdr:col>
      <xdr:colOff>165100</xdr:colOff>
      <xdr:row>77</xdr:row>
      <xdr:rowOff>161925</xdr:rowOff>
    </xdr:to>
    <xdr:sp macro="" textlink="">
      <xdr:nvSpPr>
        <xdr:cNvPr id="623" name="フローチャート: 判断 622"/>
        <xdr:cNvSpPr/>
      </xdr:nvSpPr>
      <xdr:spPr>
        <a:xfrm>
          <a:off x="1275588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6985</xdr:rowOff>
    </xdr:from>
    <xdr:ext cx="534035" cy="259080"/>
    <xdr:sp macro="" textlink="">
      <xdr:nvSpPr>
        <xdr:cNvPr id="624" name="テキスト ボックス 623"/>
        <xdr:cNvSpPr txBox="1"/>
      </xdr:nvSpPr>
      <xdr:spPr>
        <a:xfrm>
          <a:off x="12562840" y="1275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167640</xdr:rowOff>
    </xdr:from>
    <xdr:to xmlns:xdr="http://schemas.openxmlformats.org/drawingml/2006/spreadsheetDrawing">
      <xdr:col>71</xdr:col>
      <xdr:colOff>167005</xdr:colOff>
      <xdr:row>78</xdr:row>
      <xdr:rowOff>50800</xdr:rowOff>
    </xdr:to>
    <xdr:cxnSp macro="">
      <xdr:nvCxnSpPr>
        <xdr:cNvPr id="625" name="直線コネクタ 624"/>
        <xdr:cNvCxnSpPr/>
      </xdr:nvCxnSpPr>
      <xdr:spPr>
        <a:xfrm>
          <a:off x="11240135" y="13079730"/>
          <a:ext cx="7842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53975</xdr:rowOff>
    </xdr:from>
    <xdr:to xmlns:xdr="http://schemas.openxmlformats.org/drawingml/2006/spreadsheetDrawing">
      <xdr:col>72</xdr:col>
      <xdr:colOff>38100</xdr:colOff>
      <xdr:row>77</xdr:row>
      <xdr:rowOff>155575</xdr:rowOff>
    </xdr:to>
    <xdr:sp macro="" textlink="">
      <xdr:nvSpPr>
        <xdr:cNvPr id="626" name="フローチャート: 判断 625"/>
        <xdr:cNvSpPr/>
      </xdr:nvSpPr>
      <xdr:spPr>
        <a:xfrm>
          <a:off x="11984355" y="1296606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635</xdr:rowOff>
    </xdr:from>
    <xdr:ext cx="534035" cy="259080"/>
    <xdr:sp macro="" textlink="">
      <xdr:nvSpPr>
        <xdr:cNvPr id="627" name="テキスト ボックス 626"/>
        <xdr:cNvSpPr txBox="1"/>
      </xdr:nvSpPr>
      <xdr:spPr>
        <a:xfrm>
          <a:off x="11791315" y="1274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50165</xdr:rowOff>
    </xdr:from>
    <xdr:to xmlns:xdr="http://schemas.openxmlformats.org/drawingml/2006/spreadsheetDrawing">
      <xdr:col>67</xdr:col>
      <xdr:colOff>101600</xdr:colOff>
      <xdr:row>77</xdr:row>
      <xdr:rowOff>151765</xdr:rowOff>
    </xdr:to>
    <xdr:sp macro="" textlink="">
      <xdr:nvSpPr>
        <xdr:cNvPr id="628" name="フローチャート: 判断 627"/>
        <xdr:cNvSpPr/>
      </xdr:nvSpPr>
      <xdr:spPr>
        <a:xfrm>
          <a:off x="11189335"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167640</xdr:rowOff>
    </xdr:from>
    <xdr:ext cx="534035" cy="259080"/>
    <xdr:sp macro="" textlink="">
      <xdr:nvSpPr>
        <xdr:cNvPr id="629" name="テキスト ボックス 628"/>
        <xdr:cNvSpPr txBox="1"/>
      </xdr:nvSpPr>
      <xdr:spPr>
        <a:xfrm>
          <a:off x="11019790" y="1274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1554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1" name="テキスト ボックス 630"/>
        <xdr:cNvSpPr txBox="1"/>
      </xdr:nvSpPr>
      <xdr:spPr>
        <a:xfrm>
          <a:off x="134112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32" name="テキスト ボックス 631"/>
        <xdr:cNvSpPr txBox="1"/>
      </xdr:nvSpPr>
      <xdr:spPr>
        <a:xfrm>
          <a:off x="1263967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80010</xdr:rowOff>
    </xdr:from>
    <xdr:ext cx="762000" cy="259080"/>
    <xdr:sp macro="" textlink="">
      <xdr:nvSpPr>
        <xdr:cNvPr id="633" name="テキスト ボックス 632"/>
        <xdr:cNvSpPr txBox="1"/>
      </xdr:nvSpPr>
      <xdr:spPr>
        <a:xfrm>
          <a:off x="1185735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34" name="テキスト ボックス 633"/>
        <xdr:cNvSpPr txBox="1"/>
      </xdr:nvSpPr>
      <xdr:spPr>
        <a:xfrm>
          <a:off x="1107313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154940</xdr:rowOff>
    </xdr:from>
    <xdr:to xmlns:xdr="http://schemas.openxmlformats.org/drawingml/2006/spreadsheetDrawing">
      <xdr:col>85</xdr:col>
      <xdr:colOff>167005</xdr:colOff>
      <xdr:row>78</xdr:row>
      <xdr:rowOff>85090</xdr:rowOff>
    </xdr:to>
    <xdr:sp macro="" textlink="">
      <xdr:nvSpPr>
        <xdr:cNvPr id="635" name="楕円 634"/>
        <xdr:cNvSpPr/>
      </xdr:nvSpPr>
      <xdr:spPr>
        <a:xfrm>
          <a:off x="14271625" y="13067030"/>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77</xdr:row>
      <xdr:rowOff>133350</xdr:rowOff>
    </xdr:from>
    <xdr:ext cx="534670" cy="259080"/>
    <xdr:sp macro="" textlink="">
      <xdr:nvSpPr>
        <xdr:cNvPr id="636" name="公債費該当値テキスト"/>
        <xdr:cNvSpPr txBox="1"/>
      </xdr:nvSpPr>
      <xdr:spPr>
        <a:xfrm>
          <a:off x="14362430" y="13045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160020</xdr:rowOff>
    </xdr:from>
    <xdr:to xmlns:xdr="http://schemas.openxmlformats.org/drawingml/2006/spreadsheetDrawing">
      <xdr:col>81</xdr:col>
      <xdr:colOff>101600</xdr:colOff>
      <xdr:row>78</xdr:row>
      <xdr:rowOff>90170</xdr:rowOff>
    </xdr:to>
    <xdr:sp macro="" textlink="">
      <xdr:nvSpPr>
        <xdr:cNvPr id="637" name="楕円 636"/>
        <xdr:cNvSpPr/>
      </xdr:nvSpPr>
      <xdr:spPr>
        <a:xfrm>
          <a:off x="13527405" y="13072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81280</xdr:rowOff>
    </xdr:from>
    <xdr:ext cx="534035" cy="259080"/>
    <xdr:sp macro="" textlink="">
      <xdr:nvSpPr>
        <xdr:cNvPr id="638" name="テキスト ボックス 637"/>
        <xdr:cNvSpPr txBox="1"/>
      </xdr:nvSpPr>
      <xdr:spPr>
        <a:xfrm>
          <a:off x="13357860" y="1316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158750</xdr:rowOff>
    </xdr:from>
    <xdr:to xmlns:xdr="http://schemas.openxmlformats.org/drawingml/2006/spreadsheetDrawing">
      <xdr:col>76</xdr:col>
      <xdr:colOff>165100</xdr:colOff>
      <xdr:row>78</xdr:row>
      <xdr:rowOff>88900</xdr:rowOff>
    </xdr:to>
    <xdr:sp macro="" textlink="">
      <xdr:nvSpPr>
        <xdr:cNvPr id="639" name="楕円 638"/>
        <xdr:cNvSpPr/>
      </xdr:nvSpPr>
      <xdr:spPr>
        <a:xfrm>
          <a:off x="12755880" y="13070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80010</xdr:rowOff>
    </xdr:from>
    <xdr:ext cx="534035" cy="259080"/>
    <xdr:sp macro="" textlink="">
      <xdr:nvSpPr>
        <xdr:cNvPr id="640" name="テキスト ボックス 639"/>
        <xdr:cNvSpPr txBox="1"/>
      </xdr:nvSpPr>
      <xdr:spPr>
        <a:xfrm>
          <a:off x="12562840" y="13159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0</xdr:rowOff>
    </xdr:from>
    <xdr:to xmlns:xdr="http://schemas.openxmlformats.org/drawingml/2006/spreadsheetDrawing">
      <xdr:col>72</xdr:col>
      <xdr:colOff>38100</xdr:colOff>
      <xdr:row>78</xdr:row>
      <xdr:rowOff>101600</xdr:rowOff>
    </xdr:to>
    <xdr:sp macro="" textlink="">
      <xdr:nvSpPr>
        <xdr:cNvPr id="641" name="楕円 640"/>
        <xdr:cNvSpPr/>
      </xdr:nvSpPr>
      <xdr:spPr>
        <a:xfrm>
          <a:off x="11984355" y="1307973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92710</xdr:rowOff>
    </xdr:from>
    <xdr:ext cx="534035" cy="258445"/>
    <xdr:sp macro="" textlink="">
      <xdr:nvSpPr>
        <xdr:cNvPr id="642" name="テキスト ボックス 641"/>
        <xdr:cNvSpPr txBox="1"/>
      </xdr:nvSpPr>
      <xdr:spPr>
        <a:xfrm>
          <a:off x="11791315" y="13172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118110</xdr:rowOff>
    </xdr:from>
    <xdr:to xmlns:xdr="http://schemas.openxmlformats.org/drawingml/2006/spreadsheetDrawing">
      <xdr:col>67</xdr:col>
      <xdr:colOff>101600</xdr:colOff>
      <xdr:row>78</xdr:row>
      <xdr:rowOff>48260</xdr:rowOff>
    </xdr:to>
    <xdr:sp macro="" textlink="">
      <xdr:nvSpPr>
        <xdr:cNvPr id="643" name="楕円 642"/>
        <xdr:cNvSpPr/>
      </xdr:nvSpPr>
      <xdr:spPr>
        <a:xfrm>
          <a:off x="11189335" y="1303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39370</xdr:rowOff>
    </xdr:from>
    <xdr:ext cx="534035" cy="259080"/>
    <xdr:sp macro="" textlink="">
      <xdr:nvSpPr>
        <xdr:cNvPr id="644" name="テキスト ボックス 643"/>
        <xdr:cNvSpPr txBox="1"/>
      </xdr:nvSpPr>
      <xdr:spPr>
        <a:xfrm>
          <a:off x="11019790" y="13119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167005</xdr:colOff>
      <xdr:row>85</xdr:row>
      <xdr:rowOff>31750</xdr:rowOff>
    </xdr:to>
    <xdr:sp macro="" textlink="">
      <xdr:nvSpPr>
        <xdr:cNvPr id="645" name="正方形/長方形 644"/>
        <xdr:cNvSpPr/>
      </xdr:nvSpPr>
      <xdr:spPr>
        <a:xfrm>
          <a:off x="10918825" y="139750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46" name="正方形/長方形 645"/>
        <xdr:cNvSpPr/>
      </xdr:nvSpPr>
      <xdr:spPr>
        <a:xfrm>
          <a:off x="1102233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02233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48" name="正方形/長方形 647"/>
        <xdr:cNvSpPr/>
      </xdr:nvSpPr>
      <xdr:spPr>
        <a:xfrm>
          <a:off x="1192085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192085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0" name="正方形/長方形 649"/>
        <xdr:cNvSpPr/>
      </xdr:nvSpPr>
      <xdr:spPr>
        <a:xfrm>
          <a:off x="1292288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292288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101</xdr:row>
      <xdr:rowOff>82550</xdr:rowOff>
    </xdr:to>
    <xdr:sp macro="" textlink="">
      <xdr:nvSpPr>
        <xdr:cNvPr id="652" name="正方形/長方形 651"/>
        <xdr:cNvSpPr/>
      </xdr:nvSpPr>
      <xdr:spPr>
        <a:xfrm>
          <a:off x="10918825" y="14781530"/>
          <a:ext cx="4111625"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53" name="テキスト ボックス 652"/>
        <xdr:cNvSpPr txBox="1"/>
      </xdr:nvSpPr>
      <xdr:spPr>
        <a:xfrm>
          <a:off x="10880725"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54" name="直線コネクタ 653"/>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167005</xdr:colOff>
      <xdr:row>99</xdr:row>
      <xdr:rowOff>44450</xdr:rowOff>
    </xdr:to>
    <xdr:cxnSp macro="">
      <xdr:nvCxnSpPr>
        <xdr:cNvPr id="655" name="直線コネクタ 654"/>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6" name="テキスト ボックス 655"/>
        <xdr:cNvSpPr txBox="1"/>
      </xdr:nvSpPr>
      <xdr:spPr>
        <a:xfrm>
          <a:off x="1069340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167005</xdr:colOff>
      <xdr:row>97</xdr:row>
      <xdr:rowOff>6350</xdr:rowOff>
    </xdr:to>
    <xdr:cxnSp macro="">
      <xdr:nvCxnSpPr>
        <xdr:cNvPr id="657" name="直線コネクタ 656"/>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58" name="テキスト ボックス 657"/>
        <xdr:cNvSpPr txBox="1"/>
      </xdr:nvSpPr>
      <xdr:spPr>
        <a:xfrm>
          <a:off x="1039368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167005</xdr:colOff>
      <xdr:row>94</xdr:row>
      <xdr:rowOff>139700</xdr:rowOff>
    </xdr:to>
    <xdr:cxnSp macro="">
      <xdr:nvCxnSpPr>
        <xdr:cNvPr id="659" name="直線コネクタ 658"/>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0" name="テキスト ボックス 659"/>
        <xdr:cNvSpPr txBox="1"/>
      </xdr:nvSpPr>
      <xdr:spPr>
        <a:xfrm>
          <a:off x="10393680" y="157708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167005</xdr:colOff>
      <xdr:row>92</xdr:row>
      <xdr:rowOff>101600</xdr:rowOff>
    </xdr:to>
    <xdr:cxnSp macro="">
      <xdr:nvCxnSpPr>
        <xdr:cNvPr id="661" name="直線コネクタ 660"/>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2" name="テキスト ボックス 661"/>
        <xdr:cNvSpPr txBox="1"/>
      </xdr:nvSpPr>
      <xdr:spPr>
        <a:xfrm>
          <a:off x="1039368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167005</xdr:colOff>
      <xdr:row>90</xdr:row>
      <xdr:rowOff>63500</xdr:rowOff>
    </xdr:to>
    <xdr:cxnSp macro="">
      <xdr:nvCxnSpPr>
        <xdr:cNvPr id="663" name="直線コネクタ 662"/>
        <xdr:cNvCxnSpPr/>
      </xdr:nvCxnSpPr>
      <xdr:spPr>
        <a:xfrm>
          <a:off x="10918825" y="151549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8445"/>
    <xdr:sp macro="" textlink="">
      <xdr:nvSpPr>
        <xdr:cNvPr id="664" name="テキスト ボックス 663"/>
        <xdr:cNvSpPr txBox="1"/>
      </xdr:nvSpPr>
      <xdr:spPr>
        <a:xfrm>
          <a:off x="10393680" y="150164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88</xdr:row>
      <xdr:rowOff>25400</xdr:rowOff>
    </xdr:to>
    <xdr:cxnSp macro="">
      <xdr:nvCxnSpPr>
        <xdr:cNvPr id="665" name="直線コネクタ 664"/>
        <xdr:cNvCxnSpPr/>
      </xdr:nvCxnSpPr>
      <xdr:spPr>
        <a:xfrm>
          <a:off x="10918825" y="147815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6" name="テキスト ボックス 665"/>
        <xdr:cNvSpPr txBox="1"/>
      </xdr:nvSpPr>
      <xdr:spPr>
        <a:xfrm>
          <a:off x="1039368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101</xdr:row>
      <xdr:rowOff>82550</xdr:rowOff>
    </xdr:to>
    <xdr:sp macro="" textlink="">
      <xdr:nvSpPr>
        <xdr:cNvPr id="667" name="積立金グラフ枠"/>
        <xdr:cNvSpPr/>
      </xdr:nvSpPr>
      <xdr:spPr>
        <a:xfrm>
          <a:off x="10918825" y="14781530"/>
          <a:ext cx="4111625"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160020</xdr:rowOff>
    </xdr:from>
    <xdr:to xmlns:xdr="http://schemas.openxmlformats.org/drawingml/2006/spreadsheetDrawing">
      <xdr:col>85</xdr:col>
      <xdr:colOff>126365</xdr:colOff>
      <xdr:row>99</xdr:row>
      <xdr:rowOff>39370</xdr:rowOff>
    </xdr:to>
    <xdr:cxnSp macro="">
      <xdr:nvCxnSpPr>
        <xdr:cNvPr id="668" name="直線コネクタ 667"/>
        <xdr:cNvCxnSpPr/>
      </xdr:nvCxnSpPr>
      <xdr:spPr>
        <a:xfrm flipV="1">
          <a:off x="14320520" y="1525143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99</xdr:row>
      <xdr:rowOff>43180</xdr:rowOff>
    </xdr:from>
    <xdr:ext cx="469900" cy="258445"/>
    <xdr:sp macro="" textlink="">
      <xdr:nvSpPr>
        <xdr:cNvPr id="669" name="積立金最小値テキスト"/>
        <xdr:cNvSpPr txBox="1"/>
      </xdr:nvSpPr>
      <xdr:spPr>
        <a:xfrm>
          <a:off x="14362430" y="1667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70" name="直線コネクタ 669"/>
        <xdr:cNvCxnSpPr/>
      </xdr:nvCxnSpPr>
      <xdr:spPr>
        <a:xfrm>
          <a:off x="14233525" y="166700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89</xdr:row>
      <xdr:rowOff>107315</xdr:rowOff>
    </xdr:from>
    <xdr:ext cx="598805" cy="258445"/>
    <xdr:sp macro="" textlink="">
      <xdr:nvSpPr>
        <xdr:cNvPr id="671" name="積立金最大値テキスト"/>
        <xdr:cNvSpPr txBox="1"/>
      </xdr:nvSpPr>
      <xdr:spPr>
        <a:xfrm>
          <a:off x="14362430" y="15031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160020</xdr:rowOff>
    </xdr:from>
    <xdr:to xmlns:xdr="http://schemas.openxmlformats.org/drawingml/2006/spreadsheetDrawing">
      <xdr:col>86</xdr:col>
      <xdr:colOff>25400</xdr:colOff>
      <xdr:row>90</xdr:row>
      <xdr:rowOff>160020</xdr:rowOff>
    </xdr:to>
    <xdr:cxnSp macro="">
      <xdr:nvCxnSpPr>
        <xdr:cNvPr id="672" name="直線コネクタ 671"/>
        <xdr:cNvCxnSpPr/>
      </xdr:nvCxnSpPr>
      <xdr:spPr>
        <a:xfrm>
          <a:off x="14233525" y="152514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92075</xdr:rowOff>
    </xdr:from>
    <xdr:to xmlns:xdr="http://schemas.openxmlformats.org/drawingml/2006/spreadsheetDrawing">
      <xdr:col>85</xdr:col>
      <xdr:colOff>127000</xdr:colOff>
      <xdr:row>98</xdr:row>
      <xdr:rowOff>147955</xdr:rowOff>
    </xdr:to>
    <xdr:cxnSp macro="">
      <xdr:nvCxnSpPr>
        <xdr:cNvPr id="673" name="直線コネクタ 672"/>
        <xdr:cNvCxnSpPr/>
      </xdr:nvCxnSpPr>
      <xdr:spPr>
        <a:xfrm>
          <a:off x="13578205" y="16551275"/>
          <a:ext cx="7442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97</xdr:row>
      <xdr:rowOff>63500</xdr:rowOff>
    </xdr:from>
    <xdr:ext cx="534670" cy="258445"/>
    <xdr:sp macro="" textlink="">
      <xdr:nvSpPr>
        <xdr:cNvPr id="674" name="積立金平均値テキスト"/>
        <xdr:cNvSpPr txBox="1"/>
      </xdr:nvSpPr>
      <xdr:spPr>
        <a:xfrm>
          <a:off x="14362430" y="16351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167005</xdr:colOff>
      <xdr:row>98</xdr:row>
      <xdr:rowOff>142240</xdr:rowOff>
    </xdr:to>
    <xdr:sp macro="" textlink="">
      <xdr:nvSpPr>
        <xdr:cNvPr id="675" name="フローチャート: 判断 674"/>
        <xdr:cNvSpPr/>
      </xdr:nvSpPr>
      <xdr:spPr>
        <a:xfrm>
          <a:off x="14271625" y="1649984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92075</xdr:rowOff>
    </xdr:from>
    <xdr:to xmlns:xdr="http://schemas.openxmlformats.org/drawingml/2006/spreadsheetDrawing">
      <xdr:col>81</xdr:col>
      <xdr:colOff>50800</xdr:colOff>
      <xdr:row>98</xdr:row>
      <xdr:rowOff>148590</xdr:rowOff>
    </xdr:to>
    <xdr:cxnSp macro="">
      <xdr:nvCxnSpPr>
        <xdr:cNvPr id="676" name="直線コネクタ 675"/>
        <xdr:cNvCxnSpPr/>
      </xdr:nvCxnSpPr>
      <xdr:spPr>
        <a:xfrm flipV="1">
          <a:off x="12806680" y="16551275"/>
          <a:ext cx="7715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26670</xdr:rowOff>
    </xdr:from>
    <xdr:to xmlns:xdr="http://schemas.openxmlformats.org/drawingml/2006/spreadsheetDrawing">
      <xdr:col>81</xdr:col>
      <xdr:colOff>101600</xdr:colOff>
      <xdr:row>98</xdr:row>
      <xdr:rowOff>128270</xdr:rowOff>
    </xdr:to>
    <xdr:sp macro="" textlink="">
      <xdr:nvSpPr>
        <xdr:cNvPr id="677" name="フローチャート: 判断 676"/>
        <xdr:cNvSpPr/>
      </xdr:nvSpPr>
      <xdr:spPr>
        <a:xfrm>
          <a:off x="13527405"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144780</xdr:rowOff>
    </xdr:from>
    <xdr:ext cx="534035" cy="258445"/>
    <xdr:sp macro="" textlink="">
      <xdr:nvSpPr>
        <xdr:cNvPr id="678" name="テキスト ボックス 677"/>
        <xdr:cNvSpPr txBox="1"/>
      </xdr:nvSpPr>
      <xdr:spPr>
        <a:xfrm>
          <a:off x="13357860" y="16261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98</xdr:row>
      <xdr:rowOff>148590</xdr:rowOff>
    </xdr:from>
    <xdr:to xmlns:xdr="http://schemas.openxmlformats.org/drawingml/2006/spreadsheetDrawing">
      <xdr:col>76</xdr:col>
      <xdr:colOff>114300</xdr:colOff>
      <xdr:row>99</xdr:row>
      <xdr:rowOff>1270</xdr:rowOff>
    </xdr:to>
    <xdr:cxnSp macro="">
      <xdr:nvCxnSpPr>
        <xdr:cNvPr id="679" name="直線コネクタ 678"/>
        <xdr:cNvCxnSpPr/>
      </xdr:nvCxnSpPr>
      <xdr:spPr>
        <a:xfrm flipV="1">
          <a:off x="12024360" y="16607790"/>
          <a:ext cx="7823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80" name="フローチャート: 判断 679"/>
        <xdr:cNvSpPr/>
      </xdr:nvSpPr>
      <xdr:spPr>
        <a:xfrm>
          <a:off x="1275588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170815</xdr:rowOff>
    </xdr:from>
    <xdr:ext cx="534035" cy="258445"/>
    <xdr:sp macro="" textlink="">
      <xdr:nvSpPr>
        <xdr:cNvPr id="681" name="テキスト ボックス 680"/>
        <xdr:cNvSpPr txBox="1"/>
      </xdr:nvSpPr>
      <xdr:spPr>
        <a:xfrm>
          <a:off x="12562840"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1270</xdr:rowOff>
    </xdr:from>
    <xdr:to xmlns:xdr="http://schemas.openxmlformats.org/drawingml/2006/spreadsheetDrawing">
      <xdr:col>71</xdr:col>
      <xdr:colOff>167005</xdr:colOff>
      <xdr:row>99</xdr:row>
      <xdr:rowOff>13335</xdr:rowOff>
    </xdr:to>
    <xdr:cxnSp macro="">
      <xdr:nvCxnSpPr>
        <xdr:cNvPr id="682" name="直線コネクタ 681"/>
        <xdr:cNvCxnSpPr/>
      </xdr:nvCxnSpPr>
      <xdr:spPr>
        <a:xfrm flipV="1">
          <a:off x="11240135" y="16631920"/>
          <a:ext cx="7842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83820</xdr:rowOff>
    </xdr:from>
    <xdr:to xmlns:xdr="http://schemas.openxmlformats.org/drawingml/2006/spreadsheetDrawing">
      <xdr:col>72</xdr:col>
      <xdr:colOff>38100</xdr:colOff>
      <xdr:row>99</xdr:row>
      <xdr:rowOff>13970</xdr:rowOff>
    </xdr:to>
    <xdr:sp macro="" textlink="">
      <xdr:nvSpPr>
        <xdr:cNvPr id="683" name="フローチャート: 判断 682"/>
        <xdr:cNvSpPr/>
      </xdr:nvSpPr>
      <xdr:spPr>
        <a:xfrm>
          <a:off x="11984355" y="1654302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30480</xdr:rowOff>
    </xdr:from>
    <xdr:ext cx="534035" cy="258445"/>
    <xdr:sp macro="" textlink="">
      <xdr:nvSpPr>
        <xdr:cNvPr id="684" name="テキスト ボックス 683"/>
        <xdr:cNvSpPr txBox="1"/>
      </xdr:nvSpPr>
      <xdr:spPr>
        <a:xfrm>
          <a:off x="11791315"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94615</xdr:rowOff>
    </xdr:from>
    <xdr:to xmlns:xdr="http://schemas.openxmlformats.org/drawingml/2006/spreadsheetDrawing">
      <xdr:col>67</xdr:col>
      <xdr:colOff>101600</xdr:colOff>
      <xdr:row>99</xdr:row>
      <xdr:rowOff>24765</xdr:rowOff>
    </xdr:to>
    <xdr:sp macro="" textlink="">
      <xdr:nvSpPr>
        <xdr:cNvPr id="685" name="フローチャート: 判断 684"/>
        <xdr:cNvSpPr/>
      </xdr:nvSpPr>
      <xdr:spPr>
        <a:xfrm>
          <a:off x="11189335"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41275</xdr:rowOff>
    </xdr:from>
    <xdr:ext cx="534035" cy="258445"/>
    <xdr:sp macro="" textlink="">
      <xdr:nvSpPr>
        <xdr:cNvPr id="686" name="テキスト ボックス 685"/>
        <xdr:cNvSpPr txBox="1"/>
      </xdr:nvSpPr>
      <xdr:spPr>
        <a:xfrm>
          <a:off x="11019790"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88" name="テキスト ボックス 687"/>
        <xdr:cNvSpPr txBox="1"/>
      </xdr:nvSpPr>
      <xdr:spPr>
        <a:xfrm>
          <a:off x="134112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89" name="テキスト ボックス 688"/>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690" name="テキスト ボックス 689"/>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1" name="テキスト ボックス 690"/>
        <xdr:cNvSpPr txBox="1"/>
      </xdr:nvSpPr>
      <xdr:spPr>
        <a:xfrm>
          <a:off x="1107313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97790</xdr:rowOff>
    </xdr:from>
    <xdr:to xmlns:xdr="http://schemas.openxmlformats.org/drawingml/2006/spreadsheetDrawing">
      <xdr:col>85</xdr:col>
      <xdr:colOff>167005</xdr:colOff>
      <xdr:row>99</xdr:row>
      <xdr:rowOff>27305</xdr:rowOff>
    </xdr:to>
    <xdr:sp macro="" textlink="">
      <xdr:nvSpPr>
        <xdr:cNvPr id="692" name="楕円 691"/>
        <xdr:cNvSpPr/>
      </xdr:nvSpPr>
      <xdr:spPr>
        <a:xfrm>
          <a:off x="14271625" y="16556990"/>
          <a:ext cx="908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98</xdr:row>
      <xdr:rowOff>19050</xdr:rowOff>
    </xdr:from>
    <xdr:ext cx="534670" cy="258445"/>
    <xdr:sp macro="" textlink="">
      <xdr:nvSpPr>
        <xdr:cNvPr id="693" name="積立金該当値テキスト"/>
        <xdr:cNvSpPr txBox="1"/>
      </xdr:nvSpPr>
      <xdr:spPr>
        <a:xfrm>
          <a:off x="14362430" y="1647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41275</xdr:rowOff>
    </xdr:from>
    <xdr:to xmlns:xdr="http://schemas.openxmlformats.org/drawingml/2006/spreadsheetDrawing">
      <xdr:col>81</xdr:col>
      <xdr:colOff>101600</xdr:colOff>
      <xdr:row>98</xdr:row>
      <xdr:rowOff>143510</xdr:rowOff>
    </xdr:to>
    <xdr:sp macro="" textlink="">
      <xdr:nvSpPr>
        <xdr:cNvPr id="694" name="楕円 693"/>
        <xdr:cNvSpPr/>
      </xdr:nvSpPr>
      <xdr:spPr>
        <a:xfrm>
          <a:off x="13527405"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133985</xdr:rowOff>
    </xdr:from>
    <xdr:ext cx="534035" cy="258445"/>
    <xdr:sp macro="" textlink="">
      <xdr:nvSpPr>
        <xdr:cNvPr id="695" name="テキスト ボックス 694"/>
        <xdr:cNvSpPr txBox="1"/>
      </xdr:nvSpPr>
      <xdr:spPr>
        <a:xfrm>
          <a:off x="13357860" y="16593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97790</xdr:rowOff>
    </xdr:from>
    <xdr:to xmlns:xdr="http://schemas.openxmlformats.org/drawingml/2006/spreadsheetDrawing">
      <xdr:col>76</xdr:col>
      <xdr:colOff>165100</xdr:colOff>
      <xdr:row>99</xdr:row>
      <xdr:rowOff>27940</xdr:rowOff>
    </xdr:to>
    <xdr:sp macro="" textlink="">
      <xdr:nvSpPr>
        <xdr:cNvPr id="696" name="楕円 695"/>
        <xdr:cNvSpPr/>
      </xdr:nvSpPr>
      <xdr:spPr>
        <a:xfrm>
          <a:off x="1275588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19050</xdr:rowOff>
    </xdr:from>
    <xdr:ext cx="534035" cy="258445"/>
    <xdr:sp macro="" textlink="">
      <xdr:nvSpPr>
        <xdr:cNvPr id="697" name="テキスト ボックス 696"/>
        <xdr:cNvSpPr txBox="1"/>
      </xdr:nvSpPr>
      <xdr:spPr>
        <a:xfrm>
          <a:off x="12562840"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121920</xdr:rowOff>
    </xdr:from>
    <xdr:to xmlns:xdr="http://schemas.openxmlformats.org/drawingml/2006/spreadsheetDrawing">
      <xdr:col>72</xdr:col>
      <xdr:colOff>38100</xdr:colOff>
      <xdr:row>99</xdr:row>
      <xdr:rowOff>52070</xdr:rowOff>
    </xdr:to>
    <xdr:sp macro="" textlink="">
      <xdr:nvSpPr>
        <xdr:cNvPr id="698" name="楕円 697"/>
        <xdr:cNvSpPr/>
      </xdr:nvSpPr>
      <xdr:spPr>
        <a:xfrm>
          <a:off x="11984355" y="165811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43180</xdr:rowOff>
    </xdr:from>
    <xdr:ext cx="534035" cy="258445"/>
    <xdr:sp macro="" textlink="">
      <xdr:nvSpPr>
        <xdr:cNvPr id="699" name="テキスト ボックス 698"/>
        <xdr:cNvSpPr txBox="1"/>
      </xdr:nvSpPr>
      <xdr:spPr>
        <a:xfrm>
          <a:off x="11791315" y="16673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133985</xdr:rowOff>
    </xdr:from>
    <xdr:to xmlns:xdr="http://schemas.openxmlformats.org/drawingml/2006/spreadsheetDrawing">
      <xdr:col>67</xdr:col>
      <xdr:colOff>101600</xdr:colOff>
      <xdr:row>99</xdr:row>
      <xdr:rowOff>64135</xdr:rowOff>
    </xdr:to>
    <xdr:sp macro="" textlink="">
      <xdr:nvSpPr>
        <xdr:cNvPr id="700" name="楕円 699"/>
        <xdr:cNvSpPr/>
      </xdr:nvSpPr>
      <xdr:spPr>
        <a:xfrm>
          <a:off x="11189335"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55245</xdr:rowOff>
    </xdr:from>
    <xdr:ext cx="469900" cy="258445"/>
    <xdr:sp macro="" textlink="">
      <xdr:nvSpPr>
        <xdr:cNvPr id="701" name="テキスト ボックス 700"/>
        <xdr:cNvSpPr txBox="1"/>
      </xdr:nvSpPr>
      <xdr:spPr>
        <a:xfrm>
          <a:off x="11028680" y="1668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6032480" y="39166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03" name="正方形/長方形 702"/>
        <xdr:cNvSpPr/>
      </xdr:nvSpPr>
      <xdr:spPr>
        <a:xfrm>
          <a:off x="1615948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615948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05" name="正方形/長方形 704"/>
        <xdr:cNvSpPr/>
      </xdr:nvSpPr>
      <xdr:spPr>
        <a:xfrm>
          <a:off x="1703451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703451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07" name="正方形/長方形 706"/>
        <xdr:cNvSpPr/>
      </xdr:nvSpPr>
      <xdr:spPr>
        <a:xfrm>
          <a:off x="1803654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1803654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6032480" y="47231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10" name="テキスト ボックス 709"/>
        <xdr:cNvSpPr txBox="1"/>
      </xdr:nvSpPr>
      <xdr:spPr>
        <a:xfrm>
          <a:off x="1601787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6032480" y="69596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2" name="直線コネクタ 711"/>
        <xdr:cNvCxnSpPr/>
      </xdr:nvCxnSpPr>
      <xdr:spPr>
        <a:xfrm>
          <a:off x="16032480" y="65862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8445"/>
    <xdr:sp macro="" textlink="">
      <xdr:nvSpPr>
        <xdr:cNvPr id="713" name="テキスト ボックス 712"/>
        <xdr:cNvSpPr txBox="1"/>
      </xdr:nvSpPr>
      <xdr:spPr>
        <a:xfrm>
          <a:off x="1583055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4" name="直線コネクタ 713"/>
        <xdr:cNvCxnSpPr/>
      </xdr:nvCxnSpPr>
      <xdr:spPr>
        <a:xfrm>
          <a:off x="16032480" y="62128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8445"/>
    <xdr:sp macro="" textlink="">
      <xdr:nvSpPr>
        <xdr:cNvPr id="715" name="テキスト ボックス 714"/>
        <xdr:cNvSpPr txBox="1"/>
      </xdr:nvSpPr>
      <xdr:spPr>
        <a:xfrm>
          <a:off x="15571470"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16" name="直線コネクタ 715"/>
        <xdr:cNvCxnSpPr/>
      </xdr:nvCxnSpPr>
      <xdr:spPr>
        <a:xfrm>
          <a:off x="16032480" y="5843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0860" cy="259080"/>
    <xdr:sp macro="" textlink="">
      <xdr:nvSpPr>
        <xdr:cNvPr id="717" name="テキスト ボックス 716"/>
        <xdr:cNvSpPr txBox="1"/>
      </xdr:nvSpPr>
      <xdr:spPr>
        <a:xfrm>
          <a:off x="15571470"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8" name="直線コネクタ 717"/>
        <xdr:cNvCxnSpPr/>
      </xdr:nvCxnSpPr>
      <xdr:spPr>
        <a:xfrm>
          <a:off x="16032480" y="5469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9" name="テキスト ボックス 718"/>
        <xdr:cNvSpPr txBox="1"/>
      </xdr:nvSpPr>
      <xdr:spPr>
        <a:xfrm>
          <a:off x="15571470"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0" name="直線コネクタ 719"/>
        <xdr:cNvCxnSpPr/>
      </xdr:nvCxnSpPr>
      <xdr:spPr>
        <a:xfrm>
          <a:off x="16032480" y="5096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8445"/>
    <xdr:sp macro="" textlink="">
      <xdr:nvSpPr>
        <xdr:cNvPr id="721" name="テキスト ボックス 720"/>
        <xdr:cNvSpPr txBox="1"/>
      </xdr:nvSpPr>
      <xdr:spPr>
        <a:xfrm>
          <a:off x="15571470"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6032480" y="47231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3" name="テキスト ボックス 722"/>
        <xdr:cNvSpPr txBox="1"/>
      </xdr:nvSpPr>
      <xdr:spPr>
        <a:xfrm>
          <a:off x="15571470"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6032480" y="47231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46990</xdr:rowOff>
    </xdr:from>
    <xdr:to xmlns:xdr="http://schemas.openxmlformats.org/drawingml/2006/spreadsheetDrawing">
      <xdr:col>116</xdr:col>
      <xdr:colOff>62865</xdr:colOff>
      <xdr:row>39</xdr:row>
      <xdr:rowOff>44450</xdr:rowOff>
    </xdr:to>
    <xdr:cxnSp macro="">
      <xdr:nvCxnSpPr>
        <xdr:cNvPr id="725" name="直線コネクタ 724"/>
        <xdr:cNvCxnSpPr/>
      </xdr:nvCxnSpPr>
      <xdr:spPr>
        <a:xfrm flipV="1">
          <a:off x="19434175" y="508000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8445"/>
    <xdr:sp macro="" textlink="">
      <xdr:nvSpPr>
        <xdr:cNvPr id="726" name="投資及び出資金最小値テキスト"/>
        <xdr:cNvSpPr txBox="1"/>
      </xdr:nvSpPr>
      <xdr:spPr>
        <a:xfrm>
          <a:off x="19486880" y="65900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7" name="直線コネクタ 726"/>
        <xdr:cNvCxnSpPr/>
      </xdr:nvCxnSpPr>
      <xdr:spPr>
        <a:xfrm>
          <a:off x="19370675" y="65862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165100</xdr:rowOff>
    </xdr:from>
    <xdr:ext cx="534035" cy="258445"/>
    <xdr:sp macro="" textlink="">
      <xdr:nvSpPr>
        <xdr:cNvPr id="728" name="投資及び出資金最大値テキスト"/>
        <xdr:cNvSpPr txBox="1"/>
      </xdr:nvSpPr>
      <xdr:spPr>
        <a:xfrm>
          <a:off x="19486880" y="486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46990</xdr:rowOff>
    </xdr:from>
    <xdr:to xmlns:xdr="http://schemas.openxmlformats.org/drawingml/2006/spreadsheetDrawing">
      <xdr:col>116</xdr:col>
      <xdr:colOff>152400</xdr:colOff>
      <xdr:row>30</xdr:row>
      <xdr:rowOff>46990</xdr:rowOff>
    </xdr:to>
    <xdr:cxnSp macro="">
      <xdr:nvCxnSpPr>
        <xdr:cNvPr id="729" name="直線コネクタ 728"/>
        <xdr:cNvCxnSpPr/>
      </xdr:nvCxnSpPr>
      <xdr:spPr>
        <a:xfrm>
          <a:off x="19370675" y="50800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39</xdr:row>
      <xdr:rowOff>44450</xdr:rowOff>
    </xdr:from>
    <xdr:to xmlns:xdr="http://schemas.openxmlformats.org/drawingml/2006/spreadsheetDrawing">
      <xdr:col>116</xdr:col>
      <xdr:colOff>63500</xdr:colOff>
      <xdr:row>39</xdr:row>
      <xdr:rowOff>44450</xdr:rowOff>
    </xdr:to>
    <xdr:cxnSp macro="">
      <xdr:nvCxnSpPr>
        <xdr:cNvPr id="730" name="直線コネクタ 729"/>
        <xdr:cNvCxnSpPr/>
      </xdr:nvCxnSpPr>
      <xdr:spPr>
        <a:xfrm>
          <a:off x="18704560" y="658622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25400</xdr:rowOff>
    </xdr:from>
    <xdr:ext cx="469265" cy="259080"/>
    <xdr:sp macro="" textlink="">
      <xdr:nvSpPr>
        <xdr:cNvPr id="731" name="投資及び出資金平均値テキスト"/>
        <xdr:cNvSpPr txBox="1"/>
      </xdr:nvSpPr>
      <xdr:spPr>
        <a:xfrm>
          <a:off x="19486880" y="62318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2540</xdr:rowOff>
    </xdr:from>
    <xdr:to xmlns:xdr="http://schemas.openxmlformats.org/drawingml/2006/spreadsheetDrawing">
      <xdr:col>116</xdr:col>
      <xdr:colOff>114300</xdr:colOff>
      <xdr:row>38</xdr:row>
      <xdr:rowOff>104140</xdr:rowOff>
    </xdr:to>
    <xdr:sp macro="" textlink="">
      <xdr:nvSpPr>
        <xdr:cNvPr id="732" name="フローチャート: 判断 731"/>
        <xdr:cNvSpPr/>
      </xdr:nvSpPr>
      <xdr:spPr>
        <a:xfrm>
          <a:off x="1938528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167005</xdr:colOff>
      <xdr:row>39</xdr:row>
      <xdr:rowOff>44450</xdr:rowOff>
    </xdr:to>
    <xdr:cxnSp macro="">
      <xdr:nvCxnSpPr>
        <xdr:cNvPr id="733" name="直線コネクタ 732"/>
        <xdr:cNvCxnSpPr/>
      </xdr:nvCxnSpPr>
      <xdr:spPr>
        <a:xfrm>
          <a:off x="17920335" y="658622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23495</xdr:rowOff>
    </xdr:from>
    <xdr:to xmlns:xdr="http://schemas.openxmlformats.org/drawingml/2006/spreadsheetDrawing">
      <xdr:col>112</xdr:col>
      <xdr:colOff>38100</xdr:colOff>
      <xdr:row>38</xdr:row>
      <xdr:rowOff>125095</xdr:rowOff>
    </xdr:to>
    <xdr:sp macro="" textlink="">
      <xdr:nvSpPr>
        <xdr:cNvPr id="734" name="フローチャート: 判断 733"/>
        <xdr:cNvSpPr/>
      </xdr:nvSpPr>
      <xdr:spPr>
        <a:xfrm>
          <a:off x="18664555" y="639762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141605</xdr:rowOff>
    </xdr:from>
    <xdr:ext cx="469900" cy="258445"/>
    <xdr:sp macro="" textlink="">
      <xdr:nvSpPr>
        <xdr:cNvPr id="735" name="テキスト ボックス 734"/>
        <xdr:cNvSpPr txBox="1"/>
      </xdr:nvSpPr>
      <xdr:spPr>
        <a:xfrm>
          <a:off x="18503900" y="6180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6" name="直線コネクタ 735"/>
        <xdr:cNvCxnSpPr/>
      </xdr:nvCxnSpPr>
      <xdr:spPr>
        <a:xfrm>
          <a:off x="17148810" y="658622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3175</xdr:rowOff>
    </xdr:from>
    <xdr:to xmlns:xdr="http://schemas.openxmlformats.org/drawingml/2006/spreadsheetDrawing">
      <xdr:col>107</xdr:col>
      <xdr:colOff>101600</xdr:colOff>
      <xdr:row>38</xdr:row>
      <xdr:rowOff>104775</xdr:rowOff>
    </xdr:to>
    <xdr:sp macro="" textlink="">
      <xdr:nvSpPr>
        <xdr:cNvPr id="737" name="フローチャート: 判断 736"/>
        <xdr:cNvSpPr/>
      </xdr:nvSpPr>
      <xdr:spPr>
        <a:xfrm>
          <a:off x="17869535"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120650</xdr:rowOff>
    </xdr:from>
    <xdr:ext cx="469900" cy="259080"/>
    <xdr:sp macro="" textlink="">
      <xdr:nvSpPr>
        <xdr:cNvPr id="738" name="テキスト ボックス 737"/>
        <xdr:cNvSpPr txBox="1"/>
      </xdr:nvSpPr>
      <xdr:spPr>
        <a:xfrm>
          <a:off x="17708880" y="615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39</xdr:row>
      <xdr:rowOff>44450</xdr:rowOff>
    </xdr:from>
    <xdr:to xmlns:xdr="http://schemas.openxmlformats.org/drawingml/2006/spreadsheetDrawing">
      <xdr:col>102</xdr:col>
      <xdr:colOff>114300</xdr:colOff>
      <xdr:row>39</xdr:row>
      <xdr:rowOff>44450</xdr:rowOff>
    </xdr:to>
    <xdr:cxnSp macro="">
      <xdr:nvCxnSpPr>
        <xdr:cNvPr id="739" name="直線コネクタ 738"/>
        <xdr:cNvCxnSpPr/>
      </xdr:nvCxnSpPr>
      <xdr:spPr>
        <a:xfrm>
          <a:off x="16366490" y="658622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0" name="フローチャート: 判断 739"/>
        <xdr:cNvSpPr/>
      </xdr:nvSpPr>
      <xdr:spPr>
        <a:xfrm>
          <a:off x="1709801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157480</xdr:rowOff>
    </xdr:from>
    <xdr:ext cx="469900" cy="259080"/>
    <xdr:sp macro="" textlink="">
      <xdr:nvSpPr>
        <xdr:cNvPr id="741" name="テキスト ボックス 740"/>
        <xdr:cNvSpPr txBox="1"/>
      </xdr:nvSpPr>
      <xdr:spPr>
        <a:xfrm>
          <a:off x="16937355" y="619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53975</xdr:rowOff>
    </xdr:from>
    <xdr:to xmlns:xdr="http://schemas.openxmlformats.org/drawingml/2006/spreadsheetDrawing">
      <xdr:col>98</xdr:col>
      <xdr:colOff>38100</xdr:colOff>
      <xdr:row>38</xdr:row>
      <xdr:rowOff>155575</xdr:rowOff>
    </xdr:to>
    <xdr:sp macro="" textlink="">
      <xdr:nvSpPr>
        <xdr:cNvPr id="742" name="フローチャート: 判断 741"/>
        <xdr:cNvSpPr/>
      </xdr:nvSpPr>
      <xdr:spPr>
        <a:xfrm>
          <a:off x="16326485" y="642810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635</xdr:rowOff>
    </xdr:from>
    <xdr:ext cx="469900" cy="259080"/>
    <xdr:sp macro="" textlink="">
      <xdr:nvSpPr>
        <xdr:cNvPr id="743" name="テキスト ボックス 742"/>
        <xdr:cNvSpPr txBox="1"/>
      </xdr:nvSpPr>
      <xdr:spPr>
        <a:xfrm>
          <a:off x="16165830" y="6207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1926907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80010</xdr:rowOff>
    </xdr:from>
    <xdr:ext cx="762000" cy="259080"/>
    <xdr:sp macro="" textlink="">
      <xdr:nvSpPr>
        <xdr:cNvPr id="745" name="テキスト ボックス 744"/>
        <xdr:cNvSpPr txBox="1"/>
      </xdr:nvSpPr>
      <xdr:spPr>
        <a:xfrm>
          <a:off x="1853755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46" name="テキスト ボックス 745"/>
        <xdr:cNvSpPr txBox="1"/>
      </xdr:nvSpPr>
      <xdr:spPr>
        <a:xfrm>
          <a:off x="1775333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47" name="テキスト ボックス 746"/>
        <xdr:cNvSpPr txBox="1"/>
      </xdr:nvSpPr>
      <xdr:spPr>
        <a:xfrm>
          <a:off x="1698180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80010</xdr:rowOff>
    </xdr:from>
    <xdr:ext cx="762000" cy="259080"/>
    <xdr:sp macro="" textlink="">
      <xdr:nvSpPr>
        <xdr:cNvPr id="748" name="テキスト ボックス 747"/>
        <xdr:cNvSpPr txBox="1"/>
      </xdr:nvSpPr>
      <xdr:spPr>
        <a:xfrm>
          <a:off x="1619948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9" name="楕円 748"/>
        <xdr:cNvSpPr/>
      </xdr:nvSpPr>
      <xdr:spPr>
        <a:xfrm>
          <a:off x="1938528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8920" cy="259080"/>
    <xdr:sp macro="" textlink="">
      <xdr:nvSpPr>
        <xdr:cNvPr id="750" name="投資及び出資金該当値テキスト"/>
        <xdr:cNvSpPr txBox="1"/>
      </xdr:nvSpPr>
      <xdr:spPr>
        <a:xfrm>
          <a:off x="19486880" y="64541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1" name="楕円 750"/>
        <xdr:cNvSpPr/>
      </xdr:nvSpPr>
      <xdr:spPr>
        <a:xfrm>
          <a:off x="18664555" y="65392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9555" cy="257810"/>
    <xdr:sp macro="" textlink="">
      <xdr:nvSpPr>
        <xdr:cNvPr id="752" name="テキスト ボックス 751"/>
        <xdr:cNvSpPr txBox="1"/>
      </xdr:nvSpPr>
      <xdr:spPr>
        <a:xfrm>
          <a:off x="18590895"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3" name="楕円 752"/>
        <xdr:cNvSpPr/>
      </xdr:nvSpPr>
      <xdr:spPr>
        <a:xfrm>
          <a:off x="17869535"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54" name="テキスト ボックス 753"/>
        <xdr:cNvSpPr txBox="1"/>
      </xdr:nvSpPr>
      <xdr:spPr>
        <a:xfrm>
          <a:off x="1781937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5" name="楕円 754"/>
        <xdr:cNvSpPr/>
      </xdr:nvSpPr>
      <xdr:spPr>
        <a:xfrm>
          <a:off x="1709801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39</xdr:row>
      <xdr:rowOff>86360</xdr:rowOff>
    </xdr:from>
    <xdr:ext cx="249555" cy="257810"/>
    <xdr:sp macro="" textlink="">
      <xdr:nvSpPr>
        <xdr:cNvPr id="756" name="テキスト ボックス 755"/>
        <xdr:cNvSpPr txBox="1"/>
      </xdr:nvSpPr>
      <xdr:spPr>
        <a:xfrm>
          <a:off x="1703451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7" name="楕円 756"/>
        <xdr:cNvSpPr/>
      </xdr:nvSpPr>
      <xdr:spPr>
        <a:xfrm>
          <a:off x="16326485" y="65392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7810"/>
    <xdr:sp macro="" textlink="">
      <xdr:nvSpPr>
        <xdr:cNvPr id="758" name="テキスト ボックス 757"/>
        <xdr:cNvSpPr txBox="1"/>
      </xdr:nvSpPr>
      <xdr:spPr>
        <a:xfrm>
          <a:off x="16252825"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6032480" y="72694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0" name="正方形/長方形 759"/>
        <xdr:cNvSpPr/>
      </xdr:nvSpPr>
      <xdr:spPr>
        <a:xfrm>
          <a:off x="1615948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615948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2" name="正方形/長方形 761"/>
        <xdr:cNvSpPr/>
      </xdr:nvSpPr>
      <xdr:spPr>
        <a:xfrm>
          <a:off x="1703451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703451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64" name="正方形/長方形 763"/>
        <xdr:cNvSpPr/>
      </xdr:nvSpPr>
      <xdr:spPr>
        <a:xfrm>
          <a:off x="1803654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1803654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6032480" y="80759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67" name="テキスト ボックス 766"/>
        <xdr:cNvSpPr txBox="1"/>
      </xdr:nvSpPr>
      <xdr:spPr>
        <a:xfrm>
          <a:off x="1601787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6032480" y="10312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9" name="直線コネクタ 768"/>
        <xdr:cNvCxnSpPr/>
      </xdr:nvCxnSpPr>
      <xdr:spPr>
        <a:xfrm>
          <a:off x="16032480" y="99390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8445"/>
    <xdr:sp macro="" textlink="">
      <xdr:nvSpPr>
        <xdr:cNvPr id="770" name="テキスト ボックス 769"/>
        <xdr:cNvSpPr txBox="1"/>
      </xdr:nvSpPr>
      <xdr:spPr>
        <a:xfrm>
          <a:off x="1583055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1" name="直線コネクタ 770"/>
        <xdr:cNvCxnSpPr/>
      </xdr:nvCxnSpPr>
      <xdr:spPr>
        <a:xfrm>
          <a:off x="16032480" y="95656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8445"/>
    <xdr:sp macro="" textlink="">
      <xdr:nvSpPr>
        <xdr:cNvPr id="772" name="テキスト ボックス 771"/>
        <xdr:cNvSpPr txBox="1"/>
      </xdr:nvSpPr>
      <xdr:spPr>
        <a:xfrm>
          <a:off x="15571470"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73" name="直線コネクタ 772"/>
        <xdr:cNvCxnSpPr/>
      </xdr:nvCxnSpPr>
      <xdr:spPr>
        <a:xfrm>
          <a:off x="16032480" y="91967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0860" cy="259080"/>
    <xdr:sp macro="" textlink="">
      <xdr:nvSpPr>
        <xdr:cNvPr id="774" name="テキスト ボックス 773"/>
        <xdr:cNvSpPr txBox="1"/>
      </xdr:nvSpPr>
      <xdr:spPr>
        <a:xfrm>
          <a:off x="15571470"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5" name="直線コネクタ 774"/>
        <xdr:cNvCxnSpPr/>
      </xdr:nvCxnSpPr>
      <xdr:spPr>
        <a:xfrm>
          <a:off x="16032480" y="88226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6" name="テキスト ボックス 775"/>
        <xdr:cNvSpPr txBox="1"/>
      </xdr:nvSpPr>
      <xdr:spPr>
        <a:xfrm>
          <a:off x="15571470" y="868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7" name="直線コネクタ 776"/>
        <xdr:cNvCxnSpPr/>
      </xdr:nvCxnSpPr>
      <xdr:spPr>
        <a:xfrm>
          <a:off x="16032480" y="84493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8445"/>
    <xdr:sp macro="" textlink="">
      <xdr:nvSpPr>
        <xdr:cNvPr id="778" name="テキスト ボックス 777"/>
        <xdr:cNvSpPr txBox="1"/>
      </xdr:nvSpPr>
      <xdr:spPr>
        <a:xfrm>
          <a:off x="15571470" y="83108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6032480" y="8075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0" name="テキスト ボックス 779"/>
        <xdr:cNvSpPr txBox="1"/>
      </xdr:nvSpPr>
      <xdr:spPr>
        <a:xfrm>
          <a:off x="1553083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6032480" y="80759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153035</xdr:rowOff>
    </xdr:from>
    <xdr:to xmlns:xdr="http://schemas.openxmlformats.org/drawingml/2006/spreadsheetDrawing">
      <xdr:col>116</xdr:col>
      <xdr:colOff>62865</xdr:colOff>
      <xdr:row>59</xdr:row>
      <xdr:rowOff>44450</xdr:rowOff>
    </xdr:to>
    <xdr:cxnSp macro="">
      <xdr:nvCxnSpPr>
        <xdr:cNvPr id="782" name="直線コネクタ 781"/>
        <xdr:cNvCxnSpPr/>
      </xdr:nvCxnSpPr>
      <xdr:spPr>
        <a:xfrm flipV="1">
          <a:off x="19434175" y="870648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8920" cy="258445"/>
    <xdr:sp macro="" textlink="">
      <xdr:nvSpPr>
        <xdr:cNvPr id="783" name="貸付金最小値テキスト"/>
        <xdr:cNvSpPr txBox="1"/>
      </xdr:nvSpPr>
      <xdr:spPr>
        <a:xfrm>
          <a:off x="19486880" y="99428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4" name="直線コネクタ 783"/>
        <xdr:cNvCxnSpPr/>
      </xdr:nvCxnSpPr>
      <xdr:spPr>
        <a:xfrm>
          <a:off x="19370675" y="99390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99695</xdr:rowOff>
    </xdr:from>
    <xdr:ext cx="534035" cy="259080"/>
    <xdr:sp macro="" textlink="">
      <xdr:nvSpPr>
        <xdr:cNvPr id="785" name="貸付金最大値テキスト"/>
        <xdr:cNvSpPr txBox="1"/>
      </xdr:nvSpPr>
      <xdr:spPr>
        <a:xfrm>
          <a:off x="19486880" y="8485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153035</xdr:rowOff>
    </xdr:from>
    <xdr:to xmlns:xdr="http://schemas.openxmlformats.org/drawingml/2006/spreadsheetDrawing">
      <xdr:col>116</xdr:col>
      <xdr:colOff>152400</xdr:colOff>
      <xdr:row>51</xdr:row>
      <xdr:rowOff>153035</xdr:rowOff>
    </xdr:to>
    <xdr:cxnSp macro="">
      <xdr:nvCxnSpPr>
        <xdr:cNvPr id="786" name="直線コネクタ 785"/>
        <xdr:cNvCxnSpPr/>
      </xdr:nvCxnSpPr>
      <xdr:spPr>
        <a:xfrm>
          <a:off x="19370675" y="87064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59</xdr:row>
      <xdr:rowOff>37465</xdr:rowOff>
    </xdr:from>
    <xdr:to xmlns:xdr="http://schemas.openxmlformats.org/drawingml/2006/spreadsheetDrawing">
      <xdr:col>116</xdr:col>
      <xdr:colOff>63500</xdr:colOff>
      <xdr:row>59</xdr:row>
      <xdr:rowOff>40005</xdr:rowOff>
    </xdr:to>
    <xdr:cxnSp macro="">
      <xdr:nvCxnSpPr>
        <xdr:cNvPr id="787" name="直線コネクタ 786"/>
        <xdr:cNvCxnSpPr/>
      </xdr:nvCxnSpPr>
      <xdr:spPr>
        <a:xfrm>
          <a:off x="18704560" y="9932035"/>
          <a:ext cx="7315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90805</xdr:rowOff>
    </xdr:from>
    <xdr:ext cx="469265" cy="258445"/>
    <xdr:sp macro="" textlink="">
      <xdr:nvSpPr>
        <xdr:cNvPr id="788" name="貸付金平均値テキスト"/>
        <xdr:cNvSpPr txBox="1"/>
      </xdr:nvSpPr>
      <xdr:spPr>
        <a:xfrm>
          <a:off x="19486880" y="96500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67945</xdr:rowOff>
    </xdr:from>
    <xdr:to xmlns:xdr="http://schemas.openxmlformats.org/drawingml/2006/spreadsheetDrawing">
      <xdr:col>116</xdr:col>
      <xdr:colOff>114300</xdr:colOff>
      <xdr:row>58</xdr:row>
      <xdr:rowOff>167640</xdr:rowOff>
    </xdr:to>
    <xdr:sp macro="" textlink="">
      <xdr:nvSpPr>
        <xdr:cNvPr id="789" name="フローチャート: 判断 788"/>
        <xdr:cNvSpPr/>
      </xdr:nvSpPr>
      <xdr:spPr>
        <a:xfrm>
          <a:off x="19385280" y="9794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36195</xdr:rowOff>
    </xdr:from>
    <xdr:to xmlns:xdr="http://schemas.openxmlformats.org/drawingml/2006/spreadsheetDrawing">
      <xdr:col>111</xdr:col>
      <xdr:colOff>167005</xdr:colOff>
      <xdr:row>59</xdr:row>
      <xdr:rowOff>37465</xdr:rowOff>
    </xdr:to>
    <xdr:cxnSp macro="">
      <xdr:nvCxnSpPr>
        <xdr:cNvPr id="790" name="直線コネクタ 789"/>
        <xdr:cNvCxnSpPr/>
      </xdr:nvCxnSpPr>
      <xdr:spPr>
        <a:xfrm>
          <a:off x="17920335" y="9930765"/>
          <a:ext cx="7842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64770</xdr:rowOff>
    </xdr:from>
    <xdr:to xmlns:xdr="http://schemas.openxmlformats.org/drawingml/2006/spreadsheetDrawing">
      <xdr:col>112</xdr:col>
      <xdr:colOff>38100</xdr:colOff>
      <xdr:row>58</xdr:row>
      <xdr:rowOff>167005</xdr:rowOff>
    </xdr:to>
    <xdr:sp macro="" textlink="">
      <xdr:nvSpPr>
        <xdr:cNvPr id="791" name="フローチャート: 判断 790"/>
        <xdr:cNvSpPr/>
      </xdr:nvSpPr>
      <xdr:spPr>
        <a:xfrm>
          <a:off x="18664555" y="9791700"/>
          <a:ext cx="781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12065</xdr:rowOff>
    </xdr:from>
    <xdr:ext cx="469900" cy="258445"/>
    <xdr:sp macro="" textlink="">
      <xdr:nvSpPr>
        <xdr:cNvPr id="792" name="テキスト ボックス 791"/>
        <xdr:cNvSpPr txBox="1"/>
      </xdr:nvSpPr>
      <xdr:spPr>
        <a:xfrm>
          <a:off x="18503900" y="9571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34290</xdr:rowOff>
    </xdr:from>
    <xdr:to xmlns:xdr="http://schemas.openxmlformats.org/drawingml/2006/spreadsheetDrawing">
      <xdr:col>107</xdr:col>
      <xdr:colOff>50800</xdr:colOff>
      <xdr:row>59</xdr:row>
      <xdr:rowOff>36195</xdr:rowOff>
    </xdr:to>
    <xdr:cxnSp macro="">
      <xdr:nvCxnSpPr>
        <xdr:cNvPr id="793" name="直線コネクタ 792"/>
        <xdr:cNvCxnSpPr/>
      </xdr:nvCxnSpPr>
      <xdr:spPr>
        <a:xfrm>
          <a:off x="17148810" y="9928860"/>
          <a:ext cx="7715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31750</xdr:rowOff>
    </xdr:from>
    <xdr:to xmlns:xdr="http://schemas.openxmlformats.org/drawingml/2006/spreadsheetDrawing">
      <xdr:col>107</xdr:col>
      <xdr:colOff>101600</xdr:colOff>
      <xdr:row>58</xdr:row>
      <xdr:rowOff>133350</xdr:rowOff>
    </xdr:to>
    <xdr:sp macro="" textlink="">
      <xdr:nvSpPr>
        <xdr:cNvPr id="794" name="フローチャート: 判断 793"/>
        <xdr:cNvSpPr/>
      </xdr:nvSpPr>
      <xdr:spPr>
        <a:xfrm>
          <a:off x="17869535"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149860</xdr:rowOff>
    </xdr:from>
    <xdr:ext cx="469900" cy="259080"/>
    <xdr:sp macro="" textlink="">
      <xdr:nvSpPr>
        <xdr:cNvPr id="795" name="テキスト ボックス 794"/>
        <xdr:cNvSpPr txBox="1"/>
      </xdr:nvSpPr>
      <xdr:spPr>
        <a:xfrm>
          <a:off x="17708880" y="954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59</xdr:row>
      <xdr:rowOff>30480</xdr:rowOff>
    </xdr:from>
    <xdr:to xmlns:xdr="http://schemas.openxmlformats.org/drawingml/2006/spreadsheetDrawing">
      <xdr:col>102</xdr:col>
      <xdr:colOff>114300</xdr:colOff>
      <xdr:row>59</xdr:row>
      <xdr:rowOff>34290</xdr:rowOff>
    </xdr:to>
    <xdr:cxnSp macro="">
      <xdr:nvCxnSpPr>
        <xdr:cNvPr id="796" name="直線コネクタ 795"/>
        <xdr:cNvCxnSpPr/>
      </xdr:nvCxnSpPr>
      <xdr:spPr>
        <a:xfrm>
          <a:off x="16366490" y="9925050"/>
          <a:ext cx="7823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73025</xdr:rowOff>
    </xdr:from>
    <xdr:to xmlns:xdr="http://schemas.openxmlformats.org/drawingml/2006/spreadsheetDrawing">
      <xdr:col>102</xdr:col>
      <xdr:colOff>165100</xdr:colOff>
      <xdr:row>59</xdr:row>
      <xdr:rowOff>3175</xdr:rowOff>
    </xdr:to>
    <xdr:sp macro="" textlink="">
      <xdr:nvSpPr>
        <xdr:cNvPr id="797" name="フローチャート: 判断 796"/>
        <xdr:cNvSpPr/>
      </xdr:nvSpPr>
      <xdr:spPr>
        <a:xfrm>
          <a:off x="17098010" y="9799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19685</xdr:rowOff>
    </xdr:from>
    <xdr:ext cx="469900" cy="259080"/>
    <xdr:sp macro="" textlink="">
      <xdr:nvSpPr>
        <xdr:cNvPr id="798" name="テキスト ボックス 797"/>
        <xdr:cNvSpPr txBox="1"/>
      </xdr:nvSpPr>
      <xdr:spPr>
        <a:xfrm>
          <a:off x="16937355" y="957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73025</xdr:rowOff>
    </xdr:from>
    <xdr:to xmlns:xdr="http://schemas.openxmlformats.org/drawingml/2006/spreadsheetDrawing">
      <xdr:col>98</xdr:col>
      <xdr:colOff>38100</xdr:colOff>
      <xdr:row>59</xdr:row>
      <xdr:rowOff>3175</xdr:rowOff>
    </xdr:to>
    <xdr:sp macro="" textlink="">
      <xdr:nvSpPr>
        <xdr:cNvPr id="799" name="フローチャート: 判断 798"/>
        <xdr:cNvSpPr/>
      </xdr:nvSpPr>
      <xdr:spPr>
        <a:xfrm>
          <a:off x="16326485" y="97999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19685</xdr:rowOff>
    </xdr:from>
    <xdr:ext cx="469900" cy="259080"/>
    <xdr:sp macro="" textlink="">
      <xdr:nvSpPr>
        <xdr:cNvPr id="800" name="テキスト ボックス 799"/>
        <xdr:cNvSpPr txBox="1"/>
      </xdr:nvSpPr>
      <xdr:spPr>
        <a:xfrm>
          <a:off x="16165830" y="957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1926907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80010</xdr:rowOff>
    </xdr:from>
    <xdr:ext cx="762000" cy="259080"/>
    <xdr:sp macro="" textlink="">
      <xdr:nvSpPr>
        <xdr:cNvPr id="802" name="テキスト ボックス 801"/>
        <xdr:cNvSpPr txBox="1"/>
      </xdr:nvSpPr>
      <xdr:spPr>
        <a:xfrm>
          <a:off x="1853755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03" name="テキスト ボックス 802"/>
        <xdr:cNvSpPr txBox="1"/>
      </xdr:nvSpPr>
      <xdr:spPr>
        <a:xfrm>
          <a:off x="1775333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04" name="テキスト ボックス 803"/>
        <xdr:cNvSpPr txBox="1"/>
      </xdr:nvSpPr>
      <xdr:spPr>
        <a:xfrm>
          <a:off x="1698180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80010</xdr:rowOff>
    </xdr:from>
    <xdr:ext cx="762000" cy="259080"/>
    <xdr:sp macro="" textlink="">
      <xdr:nvSpPr>
        <xdr:cNvPr id="805" name="テキスト ボックス 804"/>
        <xdr:cNvSpPr txBox="1"/>
      </xdr:nvSpPr>
      <xdr:spPr>
        <a:xfrm>
          <a:off x="1619948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160655</xdr:rowOff>
    </xdr:from>
    <xdr:to xmlns:xdr="http://schemas.openxmlformats.org/drawingml/2006/spreadsheetDrawing">
      <xdr:col>116</xdr:col>
      <xdr:colOff>114300</xdr:colOff>
      <xdr:row>59</xdr:row>
      <xdr:rowOff>90805</xdr:rowOff>
    </xdr:to>
    <xdr:sp macro="" textlink="">
      <xdr:nvSpPr>
        <xdr:cNvPr id="806" name="楕円 805"/>
        <xdr:cNvSpPr/>
      </xdr:nvSpPr>
      <xdr:spPr>
        <a:xfrm>
          <a:off x="19385280" y="988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75565</xdr:rowOff>
    </xdr:from>
    <xdr:ext cx="377825" cy="259080"/>
    <xdr:sp macro="" textlink="">
      <xdr:nvSpPr>
        <xdr:cNvPr id="807" name="貸付金該当値テキスト"/>
        <xdr:cNvSpPr txBox="1"/>
      </xdr:nvSpPr>
      <xdr:spPr>
        <a:xfrm>
          <a:off x="19486880" y="98024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158750</xdr:rowOff>
    </xdr:from>
    <xdr:to xmlns:xdr="http://schemas.openxmlformats.org/drawingml/2006/spreadsheetDrawing">
      <xdr:col>112</xdr:col>
      <xdr:colOff>38100</xdr:colOff>
      <xdr:row>59</xdr:row>
      <xdr:rowOff>88265</xdr:rowOff>
    </xdr:to>
    <xdr:sp macro="" textlink="">
      <xdr:nvSpPr>
        <xdr:cNvPr id="808" name="楕円 807"/>
        <xdr:cNvSpPr/>
      </xdr:nvSpPr>
      <xdr:spPr>
        <a:xfrm>
          <a:off x="18664555" y="9885680"/>
          <a:ext cx="781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167005</xdr:colOff>
      <xdr:row>59</xdr:row>
      <xdr:rowOff>79375</xdr:rowOff>
    </xdr:from>
    <xdr:ext cx="378460" cy="259080"/>
    <xdr:sp macro="" textlink="">
      <xdr:nvSpPr>
        <xdr:cNvPr id="809" name="テキスト ボックス 808"/>
        <xdr:cNvSpPr txBox="1"/>
      </xdr:nvSpPr>
      <xdr:spPr>
        <a:xfrm>
          <a:off x="18537555" y="9973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0" name="楕円 809"/>
        <xdr:cNvSpPr/>
      </xdr:nvSpPr>
      <xdr:spPr>
        <a:xfrm>
          <a:off x="17869535" y="988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78105</xdr:rowOff>
    </xdr:from>
    <xdr:ext cx="378460" cy="259080"/>
    <xdr:sp macro="" textlink="">
      <xdr:nvSpPr>
        <xdr:cNvPr id="811" name="テキスト ボックス 810"/>
        <xdr:cNvSpPr txBox="1"/>
      </xdr:nvSpPr>
      <xdr:spPr>
        <a:xfrm>
          <a:off x="17754600" y="9972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154940</xdr:rowOff>
    </xdr:from>
    <xdr:to xmlns:xdr="http://schemas.openxmlformats.org/drawingml/2006/spreadsheetDrawing">
      <xdr:col>102</xdr:col>
      <xdr:colOff>165100</xdr:colOff>
      <xdr:row>59</xdr:row>
      <xdr:rowOff>85090</xdr:rowOff>
    </xdr:to>
    <xdr:sp macro="" textlink="">
      <xdr:nvSpPr>
        <xdr:cNvPr id="812" name="楕円 811"/>
        <xdr:cNvSpPr/>
      </xdr:nvSpPr>
      <xdr:spPr>
        <a:xfrm>
          <a:off x="17098010" y="988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76200</xdr:rowOff>
    </xdr:from>
    <xdr:ext cx="378460" cy="259080"/>
    <xdr:sp macro="" textlink="">
      <xdr:nvSpPr>
        <xdr:cNvPr id="813" name="テキスト ボックス 812"/>
        <xdr:cNvSpPr txBox="1"/>
      </xdr:nvSpPr>
      <xdr:spPr>
        <a:xfrm>
          <a:off x="16983075" y="9970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151130</xdr:rowOff>
    </xdr:from>
    <xdr:to xmlns:xdr="http://schemas.openxmlformats.org/drawingml/2006/spreadsheetDrawing">
      <xdr:col>98</xdr:col>
      <xdr:colOff>38100</xdr:colOff>
      <xdr:row>59</xdr:row>
      <xdr:rowOff>81280</xdr:rowOff>
    </xdr:to>
    <xdr:sp macro="" textlink="">
      <xdr:nvSpPr>
        <xdr:cNvPr id="814" name="楕円 813"/>
        <xdr:cNvSpPr/>
      </xdr:nvSpPr>
      <xdr:spPr>
        <a:xfrm>
          <a:off x="16326485" y="98780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167005</xdr:colOff>
      <xdr:row>59</xdr:row>
      <xdr:rowOff>72390</xdr:rowOff>
    </xdr:from>
    <xdr:ext cx="378460" cy="258445"/>
    <xdr:sp macro="" textlink="">
      <xdr:nvSpPr>
        <xdr:cNvPr id="815" name="テキスト ボックス 814"/>
        <xdr:cNvSpPr txBox="1"/>
      </xdr:nvSpPr>
      <xdr:spPr>
        <a:xfrm>
          <a:off x="16199485" y="99669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6032480" y="106222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17" name="正方形/長方形 816"/>
        <xdr:cNvSpPr/>
      </xdr:nvSpPr>
      <xdr:spPr>
        <a:xfrm>
          <a:off x="1615948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615948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19" name="正方形/長方形 818"/>
        <xdr:cNvSpPr/>
      </xdr:nvSpPr>
      <xdr:spPr>
        <a:xfrm>
          <a:off x="1703451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703451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21" name="正方形/長方形 820"/>
        <xdr:cNvSpPr/>
      </xdr:nvSpPr>
      <xdr:spPr>
        <a:xfrm>
          <a:off x="1803654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1803654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6032480" y="114287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24" name="テキスト ボックス 823"/>
        <xdr:cNvSpPr txBox="1"/>
      </xdr:nvSpPr>
      <xdr:spPr>
        <a:xfrm>
          <a:off x="16017875"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6032480" y="136652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9080"/>
    <xdr:sp macro="" textlink="">
      <xdr:nvSpPr>
        <xdr:cNvPr id="826" name="テキスト ボックス 825"/>
        <xdr:cNvSpPr txBox="1"/>
      </xdr:nvSpPr>
      <xdr:spPr>
        <a:xfrm>
          <a:off x="15830550" y="135267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7" name="直線コネクタ 826"/>
        <xdr:cNvCxnSpPr/>
      </xdr:nvCxnSpPr>
      <xdr:spPr>
        <a:xfrm>
          <a:off x="16032480" y="132918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8445"/>
    <xdr:sp macro="" textlink="">
      <xdr:nvSpPr>
        <xdr:cNvPr id="828" name="テキスト ボックス 827"/>
        <xdr:cNvSpPr txBox="1"/>
      </xdr:nvSpPr>
      <xdr:spPr>
        <a:xfrm>
          <a:off x="15571470" y="131533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9" name="直線コネクタ 828"/>
        <xdr:cNvCxnSpPr/>
      </xdr:nvCxnSpPr>
      <xdr:spPr>
        <a:xfrm>
          <a:off x="16032480" y="129184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8445"/>
    <xdr:sp macro="" textlink="">
      <xdr:nvSpPr>
        <xdr:cNvPr id="830" name="テキスト ボックス 829"/>
        <xdr:cNvSpPr txBox="1"/>
      </xdr:nvSpPr>
      <xdr:spPr>
        <a:xfrm>
          <a:off x="15571470"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31" name="直線コネクタ 830"/>
        <xdr:cNvCxnSpPr/>
      </xdr:nvCxnSpPr>
      <xdr:spPr>
        <a:xfrm>
          <a:off x="16032480" y="125495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0860" cy="259080"/>
    <xdr:sp macro="" textlink="">
      <xdr:nvSpPr>
        <xdr:cNvPr id="832" name="テキスト ボックス 831"/>
        <xdr:cNvSpPr txBox="1"/>
      </xdr:nvSpPr>
      <xdr:spPr>
        <a:xfrm>
          <a:off x="15571470"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3" name="直線コネクタ 832"/>
        <xdr:cNvCxnSpPr/>
      </xdr:nvCxnSpPr>
      <xdr:spPr>
        <a:xfrm>
          <a:off x="16032480" y="121754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4" name="テキスト ボックス 833"/>
        <xdr:cNvSpPr txBox="1"/>
      </xdr:nvSpPr>
      <xdr:spPr>
        <a:xfrm>
          <a:off x="1553083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5" name="直線コネクタ 834"/>
        <xdr:cNvCxnSpPr/>
      </xdr:nvCxnSpPr>
      <xdr:spPr>
        <a:xfrm>
          <a:off x="16032480" y="118021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8445"/>
    <xdr:sp macro="" textlink="">
      <xdr:nvSpPr>
        <xdr:cNvPr id="836" name="テキスト ボックス 835"/>
        <xdr:cNvSpPr txBox="1"/>
      </xdr:nvSpPr>
      <xdr:spPr>
        <a:xfrm>
          <a:off x="1553083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032480" y="114287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8" name="テキスト ボックス 837"/>
        <xdr:cNvSpPr txBox="1"/>
      </xdr:nvSpPr>
      <xdr:spPr>
        <a:xfrm>
          <a:off x="1553083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032480" y="114287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16510</xdr:rowOff>
    </xdr:from>
    <xdr:to xmlns:xdr="http://schemas.openxmlformats.org/drawingml/2006/spreadsheetDrawing">
      <xdr:col>116</xdr:col>
      <xdr:colOff>62865</xdr:colOff>
      <xdr:row>79</xdr:row>
      <xdr:rowOff>64770</xdr:rowOff>
    </xdr:to>
    <xdr:cxnSp macro="">
      <xdr:nvCxnSpPr>
        <xdr:cNvPr id="840" name="直線コネクタ 839"/>
        <xdr:cNvCxnSpPr/>
      </xdr:nvCxnSpPr>
      <xdr:spPr>
        <a:xfrm flipV="1">
          <a:off x="19434175" y="1192276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69215</xdr:rowOff>
    </xdr:from>
    <xdr:ext cx="534035" cy="258445"/>
    <xdr:sp macro="" textlink="">
      <xdr:nvSpPr>
        <xdr:cNvPr id="841" name="繰出金最小値テキスト"/>
        <xdr:cNvSpPr txBox="1"/>
      </xdr:nvSpPr>
      <xdr:spPr>
        <a:xfrm>
          <a:off x="19486880" y="13316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64770</xdr:rowOff>
    </xdr:from>
    <xdr:to xmlns:xdr="http://schemas.openxmlformats.org/drawingml/2006/spreadsheetDrawing">
      <xdr:col>116</xdr:col>
      <xdr:colOff>152400</xdr:colOff>
      <xdr:row>79</xdr:row>
      <xdr:rowOff>64770</xdr:rowOff>
    </xdr:to>
    <xdr:cxnSp macro="">
      <xdr:nvCxnSpPr>
        <xdr:cNvPr id="842" name="直線コネクタ 841"/>
        <xdr:cNvCxnSpPr/>
      </xdr:nvCxnSpPr>
      <xdr:spPr>
        <a:xfrm>
          <a:off x="19370675" y="133121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134620</xdr:rowOff>
    </xdr:from>
    <xdr:ext cx="598170" cy="259080"/>
    <xdr:sp macro="" textlink="">
      <xdr:nvSpPr>
        <xdr:cNvPr id="843" name="繰出金最大値テキスト"/>
        <xdr:cNvSpPr txBox="1"/>
      </xdr:nvSpPr>
      <xdr:spPr>
        <a:xfrm>
          <a:off x="19486880" y="11705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16510</xdr:rowOff>
    </xdr:from>
    <xdr:to xmlns:xdr="http://schemas.openxmlformats.org/drawingml/2006/spreadsheetDrawing">
      <xdr:col>116</xdr:col>
      <xdr:colOff>152400</xdr:colOff>
      <xdr:row>71</xdr:row>
      <xdr:rowOff>16510</xdr:rowOff>
    </xdr:to>
    <xdr:cxnSp macro="">
      <xdr:nvCxnSpPr>
        <xdr:cNvPr id="844" name="直線コネクタ 843"/>
        <xdr:cNvCxnSpPr/>
      </xdr:nvCxnSpPr>
      <xdr:spPr>
        <a:xfrm>
          <a:off x="19370675" y="119227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78</xdr:row>
      <xdr:rowOff>635</xdr:rowOff>
    </xdr:from>
    <xdr:to xmlns:xdr="http://schemas.openxmlformats.org/drawingml/2006/spreadsheetDrawing">
      <xdr:col>116</xdr:col>
      <xdr:colOff>63500</xdr:colOff>
      <xdr:row>78</xdr:row>
      <xdr:rowOff>11430</xdr:rowOff>
    </xdr:to>
    <xdr:cxnSp macro="">
      <xdr:nvCxnSpPr>
        <xdr:cNvPr id="845" name="直線コネクタ 844"/>
        <xdr:cNvCxnSpPr/>
      </xdr:nvCxnSpPr>
      <xdr:spPr>
        <a:xfrm flipV="1">
          <a:off x="18704560" y="13080365"/>
          <a:ext cx="7315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113665</xdr:rowOff>
    </xdr:from>
    <xdr:ext cx="534035" cy="259080"/>
    <xdr:sp macro="" textlink="">
      <xdr:nvSpPr>
        <xdr:cNvPr id="846" name="繰出金平均値テキスト"/>
        <xdr:cNvSpPr txBox="1"/>
      </xdr:nvSpPr>
      <xdr:spPr>
        <a:xfrm>
          <a:off x="19486880" y="128581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90805</xdr:rowOff>
    </xdr:from>
    <xdr:to xmlns:xdr="http://schemas.openxmlformats.org/drawingml/2006/spreadsheetDrawing">
      <xdr:col>116</xdr:col>
      <xdr:colOff>114300</xdr:colOff>
      <xdr:row>78</xdr:row>
      <xdr:rowOff>20955</xdr:rowOff>
    </xdr:to>
    <xdr:sp macro="" textlink="">
      <xdr:nvSpPr>
        <xdr:cNvPr id="847" name="フローチャート: 判断 846"/>
        <xdr:cNvSpPr/>
      </xdr:nvSpPr>
      <xdr:spPr>
        <a:xfrm>
          <a:off x="19385280" y="1300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8890</xdr:rowOff>
    </xdr:from>
    <xdr:to xmlns:xdr="http://schemas.openxmlformats.org/drawingml/2006/spreadsheetDrawing">
      <xdr:col>111</xdr:col>
      <xdr:colOff>167005</xdr:colOff>
      <xdr:row>78</xdr:row>
      <xdr:rowOff>11430</xdr:rowOff>
    </xdr:to>
    <xdr:cxnSp macro="">
      <xdr:nvCxnSpPr>
        <xdr:cNvPr id="848" name="直線コネクタ 847"/>
        <xdr:cNvCxnSpPr/>
      </xdr:nvCxnSpPr>
      <xdr:spPr>
        <a:xfrm>
          <a:off x="17920335" y="13088620"/>
          <a:ext cx="7842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93345</xdr:rowOff>
    </xdr:from>
    <xdr:to xmlns:xdr="http://schemas.openxmlformats.org/drawingml/2006/spreadsheetDrawing">
      <xdr:col>112</xdr:col>
      <xdr:colOff>38100</xdr:colOff>
      <xdr:row>78</xdr:row>
      <xdr:rowOff>23495</xdr:rowOff>
    </xdr:to>
    <xdr:sp macro="" textlink="">
      <xdr:nvSpPr>
        <xdr:cNvPr id="849" name="フローチャート: 判断 848"/>
        <xdr:cNvSpPr/>
      </xdr:nvSpPr>
      <xdr:spPr>
        <a:xfrm>
          <a:off x="18664555" y="1300543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40005</xdr:rowOff>
    </xdr:from>
    <xdr:ext cx="534035" cy="259080"/>
    <xdr:sp macro="" textlink="">
      <xdr:nvSpPr>
        <xdr:cNvPr id="850" name="テキスト ボックス 849"/>
        <xdr:cNvSpPr txBox="1"/>
      </xdr:nvSpPr>
      <xdr:spPr>
        <a:xfrm>
          <a:off x="18471515" y="12784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8890</xdr:rowOff>
    </xdr:from>
    <xdr:to xmlns:xdr="http://schemas.openxmlformats.org/drawingml/2006/spreadsheetDrawing">
      <xdr:col>107</xdr:col>
      <xdr:colOff>50800</xdr:colOff>
      <xdr:row>78</xdr:row>
      <xdr:rowOff>26670</xdr:rowOff>
    </xdr:to>
    <xdr:cxnSp macro="">
      <xdr:nvCxnSpPr>
        <xdr:cNvPr id="851" name="直線コネクタ 850"/>
        <xdr:cNvCxnSpPr/>
      </xdr:nvCxnSpPr>
      <xdr:spPr>
        <a:xfrm flipV="1">
          <a:off x="17148810" y="13088620"/>
          <a:ext cx="771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52070</xdr:rowOff>
    </xdr:from>
    <xdr:to xmlns:xdr="http://schemas.openxmlformats.org/drawingml/2006/spreadsheetDrawing">
      <xdr:col>107</xdr:col>
      <xdr:colOff>101600</xdr:colOff>
      <xdr:row>77</xdr:row>
      <xdr:rowOff>153670</xdr:rowOff>
    </xdr:to>
    <xdr:sp macro="" textlink="">
      <xdr:nvSpPr>
        <xdr:cNvPr id="852" name="フローチャート: 判断 851"/>
        <xdr:cNvSpPr/>
      </xdr:nvSpPr>
      <xdr:spPr>
        <a:xfrm>
          <a:off x="17869535"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167640</xdr:rowOff>
    </xdr:from>
    <xdr:ext cx="534035" cy="259080"/>
    <xdr:sp macro="" textlink="">
      <xdr:nvSpPr>
        <xdr:cNvPr id="853" name="テキスト ボックス 852"/>
        <xdr:cNvSpPr txBox="1"/>
      </xdr:nvSpPr>
      <xdr:spPr>
        <a:xfrm>
          <a:off x="17699990" y="1274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78</xdr:row>
      <xdr:rowOff>26670</xdr:rowOff>
    </xdr:from>
    <xdr:to xmlns:xdr="http://schemas.openxmlformats.org/drawingml/2006/spreadsheetDrawing">
      <xdr:col>102</xdr:col>
      <xdr:colOff>114300</xdr:colOff>
      <xdr:row>78</xdr:row>
      <xdr:rowOff>41910</xdr:rowOff>
    </xdr:to>
    <xdr:cxnSp macro="">
      <xdr:nvCxnSpPr>
        <xdr:cNvPr id="854" name="直線コネクタ 853"/>
        <xdr:cNvCxnSpPr/>
      </xdr:nvCxnSpPr>
      <xdr:spPr>
        <a:xfrm flipV="1">
          <a:off x="16366490" y="13106400"/>
          <a:ext cx="7823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147955</xdr:rowOff>
    </xdr:from>
    <xdr:to xmlns:xdr="http://schemas.openxmlformats.org/drawingml/2006/spreadsheetDrawing">
      <xdr:col>102</xdr:col>
      <xdr:colOff>165100</xdr:colOff>
      <xdr:row>77</xdr:row>
      <xdr:rowOff>78105</xdr:rowOff>
    </xdr:to>
    <xdr:sp macro="" textlink="">
      <xdr:nvSpPr>
        <xdr:cNvPr id="855" name="フローチャート: 判断 854"/>
        <xdr:cNvSpPr/>
      </xdr:nvSpPr>
      <xdr:spPr>
        <a:xfrm>
          <a:off x="17098010" y="12892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94615</xdr:rowOff>
    </xdr:from>
    <xdr:ext cx="534035" cy="259080"/>
    <xdr:sp macro="" textlink="">
      <xdr:nvSpPr>
        <xdr:cNvPr id="856" name="テキスト ボックス 855"/>
        <xdr:cNvSpPr txBox="1"/>
      </xdr:nvSpPr>
      <xdr:spPr>
        <a:xfrm>
          <a:off x="16904970" y="1267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137795</xdr:rowOff>
    </xdr:from>
    <xdr:to xmlns:xdr="http://schemas.openxmlformats.org/drawingml/2006/spreadsheetDrawing">
      <xdr:col>98</xdr:col>
      <xdr:colOff>38100</xdr:colOff>
      <xdr:row>77</xdr:row>
      <xdr:rowOff>67945</xdr:rowOff>
    </xdr:to>
    <xdr:sp macro="" textlink="">
      <xdr:nvSpPr>
        <xdr:cNvPr id="857" name="フローチャート: 判断 856"/>
        <xdr:cNvSpPr/>
      </xdr:nvSpPr>
      <xdr:spPr>
        <a:xfrm>
          <a:off x="16326485" y="1288224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84455</xdr:rowOff>
    </xdr:from>
    <xdr:ext cx="534035" cy="258445"/>
    <xdr:sp macro="" textlink="">
      <xdr:nvSpPr>
        <xdr:cNvPr id="858" name="テキスト ボックス 857"/>
        <xdr:cNvSpPr txBox="1"/>
      </xdr:nvSpPr>
      <xdr:spPr>
        <a:xfrm>
          <a:off x="16133445" y="12661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1926907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81</xdr:row>
      <xdr:rowOff>80010</xdr:rowOff>
    </xdr:from>
    <xdr:ext cx="762000" cy="259080"/>
    <xdr:sp macro="" textlink="">
      <xdr:nvSpPr>
        <xdr:cNvPr id="860" name="テキスト ボックス 859"/>
        <xdr:cNvSpPr txBox="1"/>
      </xdr:nvSpPr>
      <xdr:spPr>
        <a:xfrm>
          <a:off x="1853755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1" name="テキスト ボックス 860"/>
        <xdr:cNvSpPr txBox="1"/>
      </xdr:nvSpPr>
      <xdr:spPr>
        <a:xfrm>
          <a:off x="1775333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62" name="テキスト ボックス 861"/>
        <xdr:cNvSpPr txBox="1"/>
      </xdr:nvSpPr>
      <xdr:spPr>
        <a:xfrm>
          <a:off x="1698180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81</xdr:row>
      <xdr:rowOff>80010</xdr:rowOff>
    </xdr:from>
    <xdr:ext cx="762000" cy="259080"/>
    <xdr:sp macro="" textlink="">
      <xdr:nvSpPr>
        <xdr:cNvPr id="863" name="テキスト ボックス 862"/>
        <xdr:cNvSpPr txBox="1"/>
      </xdr:nvSpPr>
      <xdr:spPr>
        <a:xfrm>
          <a:off x="1619948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120650</xdr:rowOff>
    </xdr:from>
    <xdr:to xmlns:xdr="http://schemas.openxmlformats.org/drawingml/2006/spreadsheetDrawing">
      <xdr:col>116</xdr:col>
      <xdr:colOff>114300</xdr:colOff>
      <xdr:row>78</xdr:row>
      <xdr:rowOff>51435</xdr:rowOff>
    </xdr:to>
    <xdr:sp macro="" textlink="">
      <xdr:nvSpPr>
        <xdr:cNvPr id="864" name="楕円 863"/>
        <xdr:cNvSpPr/>
      </xdr:nvSpPr>
      <xdr:spPr>
        <a:xfrm>
          <a:off x="19385280" y="130327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99695</xdr:rowOff>
    </xdr:from>
    <xdr:ext cx="534035" cy="259080"/>
    <xdr:sp macro="" textlink="">
      <xdr:nvSpPr>
        <xdr:cNvPr id="865" name="繰出金該当値テキスト"/>
        <xdr:cNvSpPr txBox="1"/>
      </xdr:nvSpPr>
      <xdr:spPr>
        <a:xfrm>
          <a:off x="19486880"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132080</xdr:rowOff>
    </xdr:from>
    <xdr:to xmlns:xdr="http://schemas.openxmlformats.org/drawingml/2006/spreadsheetDrawing">
      <xdr:col>112</xdr:col>
      <xdr:colOff>38100</xdr:colOff>
      <xdr:row>78</xdr:row>
      <xdr:rowOff>62230</xdr:rowOff>
    </xdr:to>
    <xdr:sp macro="" textlink="">
      <xdr:nvSpPr>
        <xdr:cNvPr id="866" name="楕円 865"/>
        <xdr:cNvSpPr/>
      </xdr:nvSpPr>
      <xdr:spPr>
        <a:xfrm>
          <a:off x="18664555" y="130441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53340</xdr:rowOff>
    </xdr:from>
    <xdr:ext cx="534035" cy="258445"/>
    <xdr:sp macro="" textlink="">
      <xdr:nvSpPr>
        <xdr:cNvPr id="867" name="テキスト ボックス 866"/>
        <xdr:cNvSpPr txBox="1"/>
      </xdr:nvSpPr>
      <xdr:spPr>
        <a:xfrm>
          <a:off x="18471515" y="13133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130175</xdr:rowOff>
    </xdr:from>
    <xdr:to xmlns:xdr="http://schemas.openxmlformats.org/drawingml/2006/spreadsheetDrawing">
      <xdr:col>107</xdr:col>
      <xdr:colOff>101600</xdr:colOff>
      <xdr:row>78</xdr:row>
      <xdr:rowOff>60325</xdr:rowOff>
    </xdr:to>
    <xdr:sp macro="" textlink="">
      <xdr:nvSpPr>
        <xdr:cNvPr id="868" name="楕円 867"/>
        <xdr:cNvSpPr/>
      </xdr:nvSpPr>
      <xdr:spPr>
        <a:xfrm>
          <a:off x="17869535" y="1304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51435</xdr:rowOff>
    </xdr:from>
    <xdr:ext cx="534035" cy="258445"/>
    <xdr:sp macro="" textlink="">
      <xdr:nvSpPr>
        <xdr:cNvPr id="869" name="テキスト ボックス 868"/>
        <xdr:cNvSpPr txBox="1"/>
      </xdr:nvSpPr>
      <xdr:spPr>
        <a:xfrm>
          <a:off x="17699990" y="1313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147320</xdr:rowOff>
    </xdr:from>
    <xdr:to xmlns:xdr="http://schemas.openxmlformats.org/drawingml/2006/spreadsheetDrawing">
      <xdr:col>102</xdr:col>
      <xdr:colOff>165100</xdr:colOff>
      <xdr:row>78</xdr:row>
      <xdr:rowOff>77470</xdr:rowOff>
    </xdr:to>
    <xdr:sp macro="" textlink="">
      <xdr:nvSpPr>
        <xdr:cNvPr id="870" name="楕円 869"/>
        <xdr:cNvSpPr/>
      </xdr:nvSpPr>
      <xdr:spPr>
        <a:xfrm>
          <a:off x="17098010" y="13059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68580</xdr:rowOff>
    </xdr:from>
    <xdr:ext cx="534035" cy="258445"/>
    <xdr:sp macro="" textlink="">
      <xdr:nvSpPr>
        <xdr:cNvPr id="871" name="テキスト ボックス 870"/>
        <xdr:cNvSpPr txBox="1"/>
      </xdr:nvSpPr>
      <xdr:spPr>
        <a:xfrm>
          <a:off x="16904970" y="1314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162560</xdr:rowOff>
    </xdr:from>
    <xdr:to xmlns:xdr="http://schemas.openxmlformats.org/drawingml/2006/spreadsheetDrawing">
      <xdr:col>98</xdr:col>
      <xdr:colOff>38100</xdr:colOff>
      <xdr:row>78</xdr:row>
      <xdr:rowOff>92710</xdr:rowOff>
    </xdr:to>
    <xdr:sp macro="" textlink="">
      <xdr:nvSpPr>
        <xdr:cNvPr id="872" name="楕円 871"/>
        <xdr:cNvSpPr/>
      </xdr:nvSpPr>
      <xdr:spPr>
        <a:xfrm>
          <a:off x="16326485" y="130746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84455</xdr:rowOff>
    </xdr:from>
    <xdr:ext cx="534035" cy="258445"/>
    <xdr:sp macro="" textlink="">
      <xdr:nvSpPr>
        <xdr:cNvPr id="873" name="テキスト ボックス 872"/>
        <xdr:cNvSpPr txBox="1"/>
      </xdr:nvSpPr>
      <xdr:spPr>
        <a:xfrm>
          <a:off x="16133445"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032480" y="139750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75" name="正方形/長方形 874"/>
        <xdr:cNvSpPr/>
      </xdr:nvSpPr>
      <xdr:spPr>
        <a:xfrm>
          <a:off x="1615948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15948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77" name="正方形/長方形 876"/>
        <xdr:cNvSpPr/>
      </xdr:nvSpPr>
      <xdr:spPr>
        <a:xfrm>
          <a:off x="1703451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03451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79" name="正方形/長方形 878"/>
        <xdr:cNvSpPr/>
      </xdr:nvSpPr>
      <xdr:spPr>
        <a:xfrm>
          <a:off x="1803654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03654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032480" y="14781530"/>
          <a:ext cx="41224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82" name="テキスト ボックス 881"/>
        <xdr:cNvSpPr txBox="1"/>
      </xdr:nvSpPr>
      <xdr:spPr>
        <a:xfrm>
          <a:off x="16017875"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5" name="テキスト ボックス 884"/>
        <xdr:cNvSpPr txBox="1"/>
      </xdr:nvSpPr>
      <xdr:spPr>
        <a:xfrm>
          <a:off x="15830550" y="15770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6032480" y="14781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7" name="テキスト ボックス 886"/>
        <xdr:cNvSpPr txBox="1"/>
      </xdr:nvSpPr>
      <xdr:spPr>
        <a:xfrm>
          <a:off x="15830550" y="146431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6032480" y="14781530"/>
          <a:ext cx="41224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9" name="直線コネクタ 888"/>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0" name="前年度繰上充用金最小値テキスト"/>
        <xdr:cNvSpPr txBox="1"/>
      </xdr:nvSpPr>
      <xdr:spPr>
        <a:xfrm>
          <a:off x="194868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2" name="前年度繰上充用金最大値テキスト"/>
        <xdr:cNvSpPr txBox="1"/>
      </xdr:nvSpPr>
      <xdr:spPr>
        <a:xfrm>
          <a:off x="19486880" y="1561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94</xdr:row>
      <xdr:rowOff>139700</xdr:rowOff>
    </xdr:from>
    <xdr:to xmlns:xdr="http://schemas.openxmlformats.org/drawingml/2006/spreadsheetDrawing">
      <xdr:col>116</xdr:col>
      <xdr:colOff>63500</xdr:colOff>
      <xdr:row>94</xdr:row>
      <xdr:rowOff>139700</xdr:rowOff>
    </xdr:to>
    <xdr:cxnSp macro="">
      <xdr:nvCxnSpPr>
        <xdr:cNvPr id="894" name="直線コネクタ 893"/>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5" name="前年度繰上充用金平均値テキスト"/>
        <xdr:cNvSpPr txBox="1"/>
      </xdr:nvSpPr>
      <xdr:spPr>
        <a:xfrm>
          <a:off x="19486880" y="158407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6" name="フローチャート: 判断 895"/>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167005</xdr:colOff>
      <xdr:row>94</xdr:row>
      <xdr:rowOff>139700</xdr:rowOff>
    </xdr:to>
    <xdr:cxnSp macro="">
      <xdr:nvCxnSpPr>
        <xdr:cNvPr id="897" name="直線コネクタ 896"/>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8" name="フローチャート: 判断 897"/>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9555" cy="259080"/>
    <xdr:sp macro="" textlink="">
      <xdr:nvSpPr>
        <xdr:cNvPr id="899" name="テキスト ボックス 898"/>
        <xdr:cNvSpPr txBox="1"/>
      </xdr:nvSpPr>
      <xdr:spPr>
        <a:xfrm>
          <a:off x="18590895"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0" name="直線コネクタ 899"/>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1" name="フローチャート: 判断 900"/>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02" name="テキスト ボックス 901"/>
        <xdr:cNvSpPr txBox="1"/>
      </xdr:nvSpPr>
      <xdr:spPr>
        <a:xfrm>
          <a:off x="1781937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94</xdr:row>
      <xdr:rowOff>139700</xdr:rowOff>
    </xdr:from>
    <xdr:to xmlns:xdr="http://schemas.openxmlformats.org/drawingml/2006/spreadsheetDrawing">
      <xdr:col>102</xdr:col>
      <xdr:colOff>114300</xdr:colOff>
      <xdr:row>94</xdr:row>
      <xdr:rowOff>139700</xdr:rowOff>
    </xdr:to>
    <xdr:cxnSp macro="">
      <xdr:nvCxnSpPr>
        <xdr:cNvPr id="903" name="直線コネクタ 902"/>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4" name="フローチャート: 判断 903"/>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95</xdr:row>
      <xdr:rowOff>10160</xdr:rowOff>
    </xdr:from>
    <xdr:ext cx="249555" cy="259080"/>
    <xdr:sp macro="" textlink="">
      <xdr:nvSpPr>
        <xdr:cNvPr id="905" name="テキスト ボックス 904"/>
        <xdr:cNvSpPr txBox="1"/>
      </xdr:nvSpPr>
      <xdr:spPr>
        <a:xfrm>
          <a:off x="1703451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6" name="フローチャート: 判断 905"/>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9555" cy="259080"/>
    <xdr:sp macro="" textlink="">
      <xdr:nvSpPr>
        <xdr:cNvPr id="907" name="テキスト ボックス 906"/>
        <xdr:cNvSpPr txBox="1"/>
      </xdr:nvSpPr>
      <xdr:spPr>
        <a:xfrm>
          <a:off x="16252825"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101</xdr:row>
      <xdr:rowOff>80010</xdr:rowOff>
    </xdr:from>
    <xdr:ext cx="762000" cy="259080"/>
    <xdr:sp macro="" textlink="">
      <xdr:nvSpPr>
        <xdr:cNvPr id="909" name="テキスト ボックス 908"/>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0" name="テキスト ボックス 909"/>
        <xdr:cNvSpPr txBox="1"/>
      </xdr:nvSpPr>
      <xdr:spPr>
        <a:xfrm>
          <a:off x="1775333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1" name="テキスト ボックス 910"/>
        <xdr:cNvSpPr txBox="1"/>
      </xdr:nvSpPr>
      <xdr:spPr>
        <a:xfrm>
          <a:off x="1698180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101</xdr:row>
      <xdr:rowOff>80010</xdr:rowOff>
    </xdr:from>
    <xdr:ext cx="762000" cy="259080"/>
    <xdr:sp macro="" textlink="">
      <xdr:nvSpPr>
        <xdr:cNvPr id="912" name="テキスト ボックス 911"/>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楕円 912"/>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4" name="前年度繰上充用金該当値テキスト"/>
        <xdr:cNvSpPr txBox="1"/>
      </xdr:nvSpPr>
      <xdr:spPr>
        <a:xfrm>
          <a:off x="194868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楕円 914"/>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9555" cy="259080"/>
    <xdr:sp macro="" textlink="">
      <xdr:nvSpPr>
        <xdr:cNvPr id="916" name="テキスト ボックス 915"/>
        <xdr:cNvSpPr txBox="1"/>
      </xdr:nvSpPr>
      <xdr:spPr>
        <a:xfrm>
          <a:off x="18590895"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楕円 916"/>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18" name="テキスト ボックス 917"/>
        <xdr:cNvSpPr txBox="1"/>
      </xdr:nvSpPr>
      <xdr:spPr>
        <a:xfrm>
          <a:off x="1781937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楕円 918"/>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93</xdr:row>
      <xdr:rowOff>35560</xdr:rowOff>
    </xdr:from>
    <xdr:ext cx="249555" cy="259080"/>
    <xdr:sp macro="" textlink="">
      <xdr:nvSpPr>
        <xdr:cNvPr id="920" name="テキスト ボックス 919"/>
        <xdr:cNvSpPr txBox="1"/>
      </xdr:nvSpPr>
      <xdr:spPr>
        <a:xfrm>
          <a:off x="1703451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楕円 920"/>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9555" cy="259080"/>
    <xdr:sp macro="" textlink="">
      <xdr:nvSpPr>
        <xdr:cNvPr id="922" name="テキスト ボックス 921"/>
        <xdr:cNvSpPr txBox="1"/>
      </xdr:nvSpPr>
      <xdr:spPr>
        <a:xfrm>
          <a:off x="16252825"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維持補修費、扶助費及び普通建設事業費（うち新規整備）以外の項目において、類似団体の平均を下回った。歳出決算総額は、住民一人あたり５３５，１１７円で昨年度と比べ９，１２８円の増となっている。主な構成項目である扶助費は、住民一人あたり１３２，５５９円で昨年度と比べ１１，３３５円増となっており、今後も社会保障関係費の増が見込まれるため、高い水準で推移することが予想されることから、歳出全般における事業の選択と集中を図り、弾力性のある財政運営が図ら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64515" y="127000"/>
          <a:ext cx="1112583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6700500" y="190500"/>
          <a:ext cx="3454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719550" y="215900"/>
          <a:ext cx="34099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744950" y="241300"/>
          <a:ext cx="3352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北海道登別市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258925" y="190500"/>
          <a:ext cx="23317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284325" y="215900"/>
          <a:ext cx="22872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309725" y="241300"/>
          <a:ext cx="22301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68020" y="873760"/>
          <a:ext cx="8851265"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795020" y="905510"/>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1964055" y="905510"/>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45,226
45,010
212.21
24,985,416
24,201,212
738,644
11,981,111
21,133,949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133090" y="905510"/>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69130" y="924560"/>
          <a:ext cx="177355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242685" y="924560"/>
          <a:ext cx="1105535"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42.5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411720" y="937260"/>
          <a:ext cx="564515"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69130" y="1680210"/>
          <a:ext cx="177355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306185" y="1680210"/>
          <a:ext cx="33401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711690" y="873760"/>
          <a:ext cx="133604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948545" y="937260"/>
          <a:ext cx="12725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948545" y="1196340"/>
          <a:ext cx="12725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948545" y="1518920"/>
          <a:ext cx="1272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794240" y="1047750"/>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848215" y="10007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848215" y="125984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87107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813290" y="149733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87107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813290" y="1866900"/>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8015"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28015"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28015"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68020" y="39166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79502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9502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67005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7005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67208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7208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68020" y="47231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65341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68020" y="69596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68020" y="65862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8445"/>
    <xdr:sp macro="" textlink="">
      <xdr:nvSpPr>
        <xdr:cNvPr id="43" name="テキスト ボックス 42"/>
        <xdr:cNvSpPr txBox="1"/>
      </xdr:nvSpPr>
      <xdr:spPr>
        <a:xfrm>
          <a:off x="46609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68020" y="62128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8445"/>
    <xdr:sp macro="" textlink="">
      <xdr:nvSpPr>
        <xdr:cNvPr id="45" name="テキスト ボックス 44"/>
        <xdr:cNvSpPr txBox="1"/>
      </xdr:nvSpPr>
      <xdr:spPr>
        <a:xfrm>
          <a:off x="271145"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668020" y="5843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0860" cy="259080"/>
    <xdr:sp macro="" textlink="">
      <xdr:nvSpPr>
        <xdr:cNvPr id="47" name="テキスト ボックス 46"/>
        <xdr:cNvSpPr txBox="1"/>
      </xdr:nvSpPr>
      <xdr:spPr>
        <a:xfrm>
          <a:off x="207010"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68020" y="5469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07010"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68020" y="5096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8445"/>
    <xdr:sp macro="" textlink="">
      <xdr:nvSpPr>
        <xdr:cNvPr id="51" name="テキスト ボックス 50"/>
        <xdr:cNvSpPr txBox="1"/>
      </xdr:nvSpPr>
      <xdr:spPr>
        <a:xfrm>
          <a:off x="207010"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68020" y="47231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8445"/>
    <xdr:sp macro="" textlink="">
      <xdr:nvSpPr>
        <xdr:cNvPr id="53" name="テキスト ボックス 52"/>
        <xdr:cNvSpPr txBox="1"/>
      </xdr:nvSpPr>
      <xdr:spPr>
        <a:xfrm>
          <a:off x="207010"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68020" y="47231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20955</xdr:rowOff>
    </xdr:from>
    <xdr:to xmlns:xdr="http://schemas.openxmlformats.org/drawingml/2006/spreadsheetDrawing">
      <xdr:col>24</xdr:col>
      <xdr:colOff>62865</xdr:colOff>
      <xdr:row>37</xdr:row>
      <xdr:rowOff>147320</xdr:rowOff>
    </xdr:to>
    <xdr:cxnSp macro="">
      <xdr:nvCxnSpPr>
        <xdr:cNvPr id="55" name="直線コネクタ 54"/>
        <xdr:cNvCxnSpPr/>
      </xdr:nvCxnSpPr>
      <xdr:spPr>
        <a:xfrm flipV="1">
          <a:off x="4069715" y="505396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151130</xdr:rowOff>
    </xdr:from>
    <xdr:ext cx="469265" cy="259080"/>
    <xdr:sp macro="" textlink="">
      <xdr:nvSpPr>
        <xdr:cNvPr id="56" name="議会費最小値テキスト"/>
        <xdr:cNvSpPr txBox="1"/>
      </xdr:nvSpPr>
      <xdr:spPr>
        <a:xfrm>
          <a:off x="4122420" y="6357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147320</xdr:rowOff>
    </xdr:from>
    <xdr:to xmlns:xdr="http://schemas.openxmlformats.org/drawingml/2006/spreadsheetDrawing">
      <xdr:col>24</xdr:col>
      <xdr:colOff>152400</xdr:colOff>
      <xdr:row>37</xdr:row>
      <xdr:rowOff>147320</xdr:rowOff>
    </xdr:to>
    <xdr:cxnSp macro="">
      <xdr:nvCxnSpPr>
        <xdr:cNvPr id="57" name="直線コネクタ 56"/>
        <xdr:cNvCxnSpPr/>
      </xdr:nvCxnSpPr>
      <xdr:spPr>
        <a:xfrm>
          <a:off x="4006215" y="63538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139065</xdr:rowOff>
    </xdr:from>
    <xdr:ext cx="534035" cy="259080"/>
    <xdr:sp macro="" textlink="">
      <xdr:nvSpPr>
        <xdr:cNvPr id="58" name="議会費最大値テキスト"/>
        <xdr:cNvSpPr txBox="1"/>
      </xdr:nvSpPr>
      <xdr:spPr>
        <a:xfrm>
          <a:off x="4122420" y="483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20955</xdr:rowOff>
    </xdr:from>
    <xdr:to xmlns:xdr="http://schemas.openxmlformats.org/drawingml/2006/spreadsheetDrawing">
      <xdr:col>24</xdr:col>
      <xdr:colOff>152400</xdr:colOff>
      <xdr:row>30</xdr:row>
      <xdr:rowOff>20955</xdr:rowOff>
    </xdr:to>
    <xdr:cxnSp macro="">
      <xdr:nvCxnSpPr>
        <xdr:cNvPr id="59" name="直線コネクタ 58"/>
        <xdr:cNvCxnSpPr/>
      </xdr:nvCxnSpPr>
      <xdr:spPr>
        <a:xfrm>
          <a:off x="4006215" y="50539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37</xdr:row>
      <xdr:rowOff>72390</xdr:rowOff>
    </xdr:from>
    <xdr:to xmlns:xdr="http://schemas.openxmlformats.org/drawingml/2006/spreadsheetDrawing">
      <xdr:col>24</xdr:col>
      <xdr:colOff>63500</xdr:colOff>
      <xdr:row>37</xdr:row>
      <xdr:rowOff>87630</xdr:rowOff>
    </xdr:to>
    <xdr:cxnSp macro="">
      <xdr:nvCxnSpPr>
        <xdr:cNvPr id="60" name="直線コネクタ 59"/>
        <xdr:cNvCxnSpPr/>
      </xdr:nvCxnSpPr>
      <xdr:spPr>
        <a:xfrm flipV="1">
          <a:off x="3340100" y="6278880"/>
          <a:ext cx="7315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161925</xdr:rowOff>
    </xdr:from>
    <xdr:ext cx="469265" cy="258445"/>
    <xdr:sp macro="" textlink="">
      <xdr:nvSpPr>
        <xdr:cNvPr id="61" name="議会費平均値テキスト"/>
        <xdr:cNvSpPr txBox="1"/>
      </xdr:nvSpPr>
      <xdr:spPr>
        <a:xfrm>
          <a:off x="4122420" y="60331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139065</xdr:rowOff>
    </xdr:from>
    <xdr:to xmlns:xdr="http://schemas.openxmlformats.org/drawingml/2006/spreadsheetDrawing">
      <xdr:col>24</xdr:col>
      <xdr:colOff>114300</xdr:colOff>
      <xdr:row>37</xdr:row>
      <xdr:rowOff>69215</xdr:rowOff>
    </xdr:to>
    <xdr:sp macro="" textlink="">
      <xdr:nvSpPr>
        <xdr:cNvPr id="62" name="フローチャート: 判断 61"/>
        <xdr:cNvSpPr/>
      </xdr:nvSpPr>
      <xdr:spPr>
        <a:xfrm>
          <a:off x="4020820" y="6177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87630</xdr:rowOff>
    </xdr:from>
    <xdr:to xmlns:xdr="http://schemas.openxmlformats.org/drawingml/2006/spreadsheetDrawing">
      <xdr:col>19</xdr:col>
      <xdr:colOff>167005</xdr:colOff>
      <xdr:row>37</xdr:row>
      <xdr:rowOff>90805</xdr:rowOff>
    </xdr:to>
    <xdr:cxnSp macro="">
      <xdr:nvCxnSpPr>
        <xdr:cNvPr id="63" name="直線コネクタ 62"/>
        <xdr:cNvCxnSpPr/>
      </xdr:nvCxnSpPr>
      <xdr:spPr>
        <a:xfrm flipV="1">
          <a:off x="2555875" y="6294120"/>
          <a:ext cx="7842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64" name="フローチャート: 判断 63"/>
        <xdr:cNvSpPr/>
      </xdr:nvSpPr>
      <xdr:spPr>
        <a:xfrm>
          <a:off x="3300095" y="61804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88265</xdr:rowOff>
    </xdr:from>
    <xdr:ext cx="469900" cy="258445"/>
    <xdr:sp macro="" textlink="">
      <xdr:nvSpPr>
        <xdr:cNvPr id="65" name="テキスト ボックス 64"/>
        <xdr:cNvSpPr txBox="1"/>
      </xdr:nvSpPr>
      <xdr:spPr>
        <a:xfrm>
          <a:off x="3139440" y="5959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85725</xdr:rowOff>
    </xdr:from>
    <xdr:to xmlns:xdr="http://schemas.openxmlformats.org/drawingml/2006/spreadsheetDrawing">
      <xdr:col>15</xdr:col>
      <xdr:colOff>50800</xdr:colOff>
      <xdr:row>37</xdr:row>
      <xdr:rowOff>90805</xdr:rowOff>
    </xdr:to>
    <xdr:cxnSp macro="">
      <xdr:nvCxnSpPr>
        <xdr:cNvPr id="66" name="直線コネクタ 65"/>
        <xdr:cNvCxnSpPr/>
      </xdr:nvCxnSpPr>
      <xdr:spPr>
        <a:xfrm>
          <a:off x="1784350" y="6292215"/>
          <a:ext cx="7715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125730</xdr:rowOff>
    </xdr:from>
    <xdr:to xmlns:xdr="http://schemas.openxmlformats.org/drawingml/2006/spreadsheetDrawing">
      <xdr:col>15</xdr:col>
      <xdr:colOff>101600</xdr:colOff>
      <xdr:row>37</xdr:row>
      <xdr:rowOff>55880</xdr:rowOff>
    </xdr:to>
    <xdr:sp macro="" textlink="">
      <xdr:nvSpPr>
        <xdr:cNvPr id="67" name="フローチャート: 判断 66"/>
        <xdr:cNvSpPr/>
      </xdr:nvSpPr>
      <xdr:spPr>
        <a:xfrm>
          <a:off x="2505075" y="6164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72390</xdr:rowOff>
    </xdr:from>
    <xdr:ext cx="469900" cy="258445"/>
    <xdr:sp macro="" textlink="">
      <xdr:nvSpPr>
        <xdr:cNvPr id="68" name="テキスト ボックス 67"/>
        <xdr:cNvSpPr txBox="1"/>
      </xdr:nvSpPr>
      <xdr:spPr>
        <a:xfrm>
          <a:off x="2344420" y="5943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37</xdr:row>
      <xdr:rowOff>85725</xdr:rowOff>
    </xdr:from>
    <xdr:to xmlns:xdr="http://schemas.openxmlformats.org/drawingml/2006/spreadsheetDrawing">
      <xdr:col>10</xdr:col>
      <xdr:colOff>114300</xdr:colOff>
      <xdr:row>37</xdr:row>
      <xdr:rowOff>96520</xdr:rowOff>
    </xdr:to>
    <xdr:cxnSp macro="">
      <xdr:nvCxnSpPr>
        <xdr:cNvPr id="69" name="直線コネクタ 68"/>
        <xdr:cNvCxnSpPr/>
      </xdr:nvCxnSpPr>
      <xdr:spPr>
        <a:xfrm flipV="1">
          <a:off x="1002030" y="6292215"/>
          <a:ext cx="7823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40640</xdr:rowOff>
    </xdr:to>
    <xdr:sp macro="" textlink="">
      <xdr:nvSpPr>
        <xdr:cNvPr id="70" name="フローチャート: 判断 69"/>
        <xdr:cNvSpPr/>
      </xdr:nvSpPr>
      <xdr:spPr>
        <a:xfrm>
          <a:off x="173355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57150</xdr:rowOff>
    </xdr:from>
    <xdr:ext cx="469900" cy="259080"/>
    <xdr:sp macro="" textlink="">
      <xdr:nvSpPr>
        <xdr:cNvPr id="71" name="テキスト ボックス 70"/>
        <xdr:cNvSpPr txBox="1"/>
      </xdr:nvSpPr>
      <xdr:spPr>
        <a:xfrm>
          <a:off x="1572895" y="592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118110</xdr:rowOff>
    </xdr:from>
    <xdr:to xmlns:xdr="http://schemas.openxmlformats.org/drawingml/2006/spreadsheetDrawing">
      <xdr:col>6</xdr:col>
      <xdr:colOff>38100</xdr:colOff>
      <xdr:row>37</xdr:row>
      <xdr:rowOff>48260</xdr:rowOff>
    </xdr:to>
    <xdr:sp macro="" textlink="">
      <xdr:nvSpPr>
        <xdr:cNvPr id="72" name="フローチャート: 判断 71"/>
        <xdr:cNvSpPr/>
      </xdr:nvSpPr>
      <xdr:spPr>
        <a:xfrm>
          <a:off x="962025" y="615696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64770</xdr:rowOff>
    </xdr:from>
    <xdr:ext cx="469900" cy="259080"/>
    <xdr:sp macro="" textlink="">
      <xdr:nvSpPr>
        <xdr:cNvPr id="73" name="テキスト ボックス 72"/>
        <xdr:cNvSpPr txBox="1"/>
      </xdr:nvSpPr>
      <xdr:spPr>
        <a:xfrm>
          <a:off x="801370" y="59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390461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41</xdr:row>
      <xdr:rowOff>80010</xdr:rowOff>
    </xdr:from>
    <xdr:ext cx="762000" cy="259080"/>
    <xdr:sp macro="" textlink="">
      <xdr:nvSpPr>
        <xdr:cNvPr id="75" name="テキスト ボックス 74"/>
        <xdr:cNvSpPr txBox="1"/>
      </xdr:nvSpPr>
      <xdr:spPr>
        <a:xfrm>
          <a:off x="317309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38887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7" name="テキスト ボックス 76"/>
        <xdr:cNvSpPr txBox="1"/>
      </xdr:nvSpPr>
      <xdr:spPr>
        <a:xfrm>
          <a:off x="161734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41</xdr:row>
      <xdr:rowOff>80010</xdr:rowOff>
    </xdr:from>
    <xdr:ext cx="762000" cy="259080"/>
    <xdr:sp macro="" textlink="">
      <xdr:nvSpPr>
        <xdr:cNvPr id="78" name="テキスト ボックス 77"/>
        <xdr:cNvSpPr txBox="1"/>
      </xdr:nvSpPr>
      <xdr:spPr>
        <a:xfrm>
          <a:off x="83502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21590</xdr:rowOff>
    </xdr:from>
    <xdr:to xmlns:xdr="http://schemas.openxmlformats.org/drawingml/2006/spreadsheetDrawing">
      <xdr:col>24</xdr:col>
      <xdr:colOff>114300</xdr:colOff>
      <xdr:row>37</xdr:row>
      <xdr:rowOff>123190</xdr:rowOff>
    </xdr:to>
    <xdr:sp macro="" textlink="">
      <xdr:nvSpPr>
        <xdr:cNvPr id="79" name="楕円 78"/>
        <xdr:cNvSpPr/>
      </xdr:nvSpPr>
      <xdr:spPr>
        <a:xfrm>
          <a:off x="402082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117475</xdr:rowOff>
    </xdr:from>
    <xdr:ext cx="469265" cy="259080"/>
    <xdr:sp macro="" textlink="">
      <xdr:nvSpPr>
        <xdr:cNvPr id="80" name="議会費該当値テキスト"/>
        <xdr:cNvSpPr txBox="1"/>
      </xdr:nvSpPr>
      <xdr:spPr>
        <a:xfrm>
          <a:off x="4122420" y="61563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138430</xdr:rowOff>
    </xdr:to>
    <xdr:sp macro="" textlink="">
      <xdr:nvSpPr>
        <xdr:cNvPr id="81" name="楕円 80"/>
        <xdr:cNvSpPr/>
      </xdr:nvSpPr>
      <xdr:spPr>
        <a:xfrm>
          <a:off x="3300095" y="624332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129540</xdr:rowOff>
    </xdr:from>
    <xdr:ext cx="469900" cy="258445"/>
    <xdr:sp macro="" textlink="">
      <xdr:nvSpPr>
        <xdr:cNvPr id="82" name="テキスト ボックス 81"/>
        <xdr:cNvSpPr txBox="1"/>
      </xdr:nvSpPr>
      <xdr:spPr>
        <a:xfrm>
          <a:off x="3139440" y="6336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40005</xdr:rowOff>
    </xdr:from>
    <xdr:to xmlns:xdr="http://schemas.openxmlformats.org/drawingml/2006/spreadsheetDrawing">
      <xdr:col>15</xdr:col>
      <xdr:colOff>101600</xdr:colOff>
      <xdr:row>37</xdr:row>
      <xdr:rowOff>141605</xdr:rowOff>
    </xdr:to>
    <xdr:sp macro="" textlink="">
      <xdr:nvSpPr>
        <xdr:cNvPr id="83" name="楕円 82"/>
        <xdr:cNvSpPr/>
      </xdr:nvSpPr>
      <xdr:spPr>
        <a:xfrm>
          <a:off x="2505075"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132715</xdr:rowOff>
    </xdr:from>
    <xdr:ext cx="469900" cy="259080"/>
    <xdr:sp macro="" textlink="">
      <xdr:nvSpPr>
        <xdr:cNvPr id="84" name="テキスト ボックス 83"/>
        <xdr:cNvSpPr txBox="1"/>
      </xdr:nvSpPr>
      <xdr:spPr>
        <a:xfrm>
          <a:off x="2344420" y="6339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85" name="楕円 84"/>
        <xdr:cNvSpPr/>
      </xdr:nvSpPr>
      <xdr:spPr>
        <a:xfrm>
          <a:off x="173355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127635</xdr:rowOff>
    </xdr:from>
    <xdr:ext cx="469900" cy="258445"/>
    <xdr:sp macro="" textlink="">
      <xdr:nvSpPr>
        <xdr:cNvPr id="86" name="テキスト ボックス 85"/>
        <xdr:cNvSpPr txBox="1"/>
      </xdr:nvSpPr>
      <xdr:spPr>
        <a:xfrm>
          <a:off x="1572895" y="6334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45720</xdr:rowOff>
    </xdr:from>
    <xdr:to xmlns:xdr="http://schemas.openxmlformats.org/drawingml/2006/spreadsheetDrawing">
      <xdr:col>6</xdr:col>
      <xdr:colOff>38100</xdr:colOff>
      <xdr:row>37</xdr:row>
      <xdr:rowOff>147320</xdr:rowOff>
    </xdr:to>
    <xdr:sp macro="" textlink="">
      <xdr:nvSpPr>
        <xdr:cNvPr id="87" name="楕円 86"/>
        <xdr:cNvSpPr/>
      </xdr:nvSpPr>
      <xdr:spPr>
        <a:xfrm>
          <a:off x="962025" y="62522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138430</xdr:rowOff>
    </xdr:from>
    <xdr:ext cx="469900" cy="259080"/>
    <xdr:sp macro="" textlink="">
      <xdr:nvSpPr>
        <xdr:cNvPr id="88" name="テキスト ボックス 87"/>
        <xdr:cNvSpPr txBox="1"/>
      </xdr:nvSpPr>
      <xdr:spPr>
        <a:xfrm>
          <a:off x="801370" y="634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68020" y="72694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79502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79502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67005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67005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67208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67208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68020" y="80759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7" name="テキスト ボックス 96"/>
        <xdr:cNvSpPr txBox="1"/>
      </xdr:nvSpPr>
      <xdr:spPr>
        <a:xfrm>
          <a:off x="65341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68020" y="10312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668020" y="99390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8445"/>
    <xdr:sp macro="" textlink="">
      <xdr:nvSpPr>
        <xdr:cNvPr id="100" name="テキスト ボックス 99"/>
        <xdr:cNvSpPr txBox="1"/>
      </xdr:nvSpPr>
      <xdr:spPr>
        <a:xfrm>
          <a:off x="46609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668020" y="95656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8445"/>
    <xdr:sp macro="" textlink="">
      <xdr:nvSpPr>
        <xdr:cNvPr id="102" name="テキスト ボックス 101"/>
        <xdr:cNvSpPr txBox="1"/>
      </xdr:nvSpPr>
      <xdr:spPr>
        <a:xfrm>
          <a:off x="166370" y="94272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3" name="直線コネクタ 102"/>
        <xdr:cNvCxnSpPr/>
      </xdr:nvCxnSpPr>
      <xdr:spPr>
        <a:xfrm>
          <a:off x="668020" y="91967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4995" cy="259080"/>
    <xdr:sp macro="" textlink="">
      <xdr:nvSpPr>
        <xdr:cNvPr id="104" name="テキスト ボックス 103"/>
        <xdr:cNvSpPr txBox="1"/>
      </xdr:nvSpPr>
      <xdr:spPr>
        <a:xfrm>
          <a:off x="166370" y="9056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668020" y="88226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6" name="テキスト ボックス 105"/>
        <xdr:cNvSpPr txBox="1"/>
      </xdr:nvSpPr>
      <xdr:spPr>
        <a:xfrm>
          <a:off x="16637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668020" y="84493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8445"/>
    <xdr:sp macro="" textlink="">
      <xdr:nvSpPr>
        <xdr:cNvPr id="108" name="テキスト ボックス 107"/>
        <xdr:cNvSpPr txBox="1"/>
      </xdr:nvSpPr>
      <xdr:spPr>
        <a:xfrm>
          <a:off x="16637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668020" y="8075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8445"/>
    <xdr:sp macro="" textlink="">
      <xdr:nvSpPr>
        <xdr:cNvPr id="110" name="テキスト ボックス 109"/>
        <xdr:cNvSpPr txBox="1"/>
      </xdr:nvSpPr>
      <xdr:spPr>
        <a:xfrm>
          <a:off x="76200" y="79375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668020" y="80759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58</xdr:row>
      <xdr:rowOff>137160</xdr:rowOff>
    </xdr:to>
    <xdr:cxnSp macro="">
      <xdr:nvCxnSpPr>
        <xdr:cNvPr id="112" name="直線コネクタ 111"/>
        <xdr:cNvCxnSpPr/>
      </xdr:nvCxnSpPr>
      <xdr:spPr>
        <a:xfrm flipV="1">
          <a:off x="4069715" y="860107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140970</xdr:rowOff>
    </xdr:from>
    <xdr:ext cx="534035" cy="258445"/>
    <xdr:sp macro="" textlink="">
      <xdr:nvSpPr>
        <xdr:cNvPr id="113" name="総務費最小値テキスト"/>
        <xdr:cNvSpPr txBox="1"/>
      </xdr:nvSpPr>
      <xdr:spPr>
        <a:xfrm>
          <a:off x="4122420" y="9867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137160</xdr:rowOff>
    </xdr:from>
    <xdr:to xmlns:xdr="http://schemas.openxmlformats.org/drawingml/2006/spreadsheetDrawing">
      <xdr:col>24</xdr:col>
      <xdr:colOff>152400</xdr:colOff>
      <xdr:row>58</xdr:row>
      <xdr:rowOff>137160</xdr:rowOff>
    </xdr:to>
    <xdr:cxnSp macro="">
      <xdr:nvCxnSpPr>
        <xdr:cNvPr id="114" name="直線コネクタ 113"/>
        <xdr:cNvCxnSpPr/>
      </xdr:nvCxnSpPr>
      <xdr:spPr>
        <a:xfrm>
          <a:off x="4006215" y="98640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165735</xdr:rowOff>
    </xdr:from>
    <xdr:ext cx="598170" cy="258445"/>
    <xdr:sp macro="" textlink="">
      <xdr:nvSpPr>
        <xdr:cNvPr id="115" name="総務費最大値テキスト"/>
        <xdr:cNvSpPr txBox="1"/>
      </xdr:nvSpPr>
      <xdr:spPr>
        <a:xfrm>
          <a:off x="4122420" y="8383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718,375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6" name="直線コネクタ 115"/>
        <xdr:cNvCxnSpPr/>
      </xdr:nvCxnSpPr>
      <xdr:spPr>
        <a:xfrm>
          <a:off x="4006215" y="86010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58</xdr:row>
      <xdr:rowOff>67945</xdr:rowOff>
    </xdr:from>
    <xdr:to xmlns:xdr="http://schemas.openxmlformats.org/drawingml/2006/spreadsheetDrawing">
      <xdr:col>24</xdr:col>
      <xdr:colOff>63500</xdr:colOff>
      <xdr:row>58</xdr:row>
      <xdr:rowOff>76200</xdr:rowOff>
    </xdr:to>
    <xdr:cxnSp macro="">
      <xdr:nvCxnSpPr>
        <xdr:cNvPr id="117" name="直線コネクタ 116"/>
        <xdr:cNvCxnSpPr/>
      </xdr:nvCxnSpPr>
      <xdr:spPr>
        <a:xfrm flipV="1">
          <a:off x="3340100" y="9794875"/>
          <a:ext cx="7315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165100</xdr:rowOff>
    </xdr:from>
    <xdr:ext cx="598170" cy="258445"/>
    <xdr:sp macro="" textlink="">
      <xdr:nvSpPr>
        <xdr:cNvPr id="118" name="総務費平均値テキスト"/>
        <xdr:cNvSpPr txBox="1"/>
      </xdr:nvSpPr>
      <xdr:spPr>
        <a:xfrm>
          <a:off x="4122420" y="95567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142240</xdr:rowOff>
    </xdr:from>
    <xdr:to xmlns:xdr="http://schemas.openxmlformats.org/drawingml/2006/spreadsheetDrawing">
      <xdr:col>24</xdr:col>
      <xdr:colOff>114300</xdr:colOff>
      <xdr:row>58</xdr:row>
      <xdr:rowOff>72390</xdr:rowOff>
    </xdr:to>
    <xdr:sp macro="" textlink="">
      <xdr:nvSpPr>
        <xdr:cNvPr id="119" name="フローチャート: 判断 118"/>
        <xdr:cNvSpPr/>
      </xdr:nvSpPr>
      <xdr:spPr>
        <a:xfrm>
          <a:off x="402082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75565</xdr:rowOff>
    </xdr:from>
    <xdr:to xmlns:xdr="http://schemas.openxmlformats.org/drawingml/2006/spreadsheetDrawing">
      <xdr:col>19</xdr:col>
      <xdr:colOff>167005</xdr:colOff>
      <xdr:row>58</xdr:row>
      <xdr:rowOff>76200</xdr:rowOff>
    </xdr:to>
    <xdr:cxnSp macro="">
      <xdr:nvCxnSpPr>
        <xdr:cNvPr id="120" name="直線コネクタ 119"/>
        <xdr:cNvCxnSpPr/>
      </xdr:nvCxnSpPr>
      <xdr:spPr>
        <a:xfrm>
          <a:off x="2555875" y="9634855"/>
          <a:ext cx="78422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138430</xdr:rowOff>
    </xdr:from>
    <xdr:to xmlns:xdr="http://schemas.openxmlformats.org/drawingml/2006/spreadsheetDrawing">
      <xdr:col>20</xdr:col>
      <xdr:colOff>38100</xdr:colOff>
      <xdr:row>58</xdr:row>
      <xdr:rowOff>68580</xdr:rowOff>
    </xdr:to>
    <xdr:sp macro="" textlink="">
      <xdr:nvSpPr>
        <xdr:cNvPr id="121" name="フローチャート: 判断 120"/>
        <xdr:cNvSpPr/>
      </xdr:nvSpPr>
      <xdr:spPr>
        <a:xfrm>
          <a:off x="3300095" y="969772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85090</xdr:rowOff>
    </xdr:from>
    <xdr:ext cx="598170" cy="258445"/>
    <xdr:sp macro="" textlink="">
      <xdr:nvSpPr>
        <xdr:cNvPr id="122" name="テキスト ボックス 121"/>
        <xdr:cNvSpPr txBox="1"/>
      </xdr:nvSpPr>
      <xdr:spPr>
        <a:xfrm>
          <a:off x="3074670" y="9476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75565</xdr:rowOff>
    </xdr:from>
    <xdr:to xmlns:xdr="http://schemas.openxmlformats.org/drawingml/2006/spreadsheetDrawing">
      <xdr:col>15</xdr:col>
      <xdr:colOff>50800</xdr:colOff>
      <xdr:row>58</xdr:row>
      <xdr:rowOff>115570</xdr:rowOff>
    </xdr:to>
    <xdr:cxnSp macro="">
      <xdr:nvCxnSpPr>
        <xdr:cNvPr id="123" name="直線コネクタ 122"/>
        <xdr:cNvCxnSpPr/>
      </xdr:nvCxnSpPr>
      <xdr:spPr>
        <a:xfrm flipV="1">
          <a:off x="1784350" y="9634855"/>
          <a:ext cx="771525"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118110</xdr:rowOff>
    </xdr:from>
    <xdr:to xmlns:xdr="http://schemas.openxmlformats.org/drawingml/2006/spreadsheetDrawing">
      <xdr:col>15</xdr:col>
      <xdr:colOff>101600</xdr:colOff>
      <xdr:row>57</xdr:row>
      <xdr:rowOff>48260</xdr:rowOff>
    </xdr:to>
    <xdr:sp macro="" textlink="">
      <xdr:nvSpPr>
        <xdr:cNvPr id="124" name="フローチャート: 判断 123"/>
        <xdr:cNvSpPr/>
      </xdr:nvSpPr>
      <xdr:spPr>
        <a:xfrm>
          <a:off x="2505075" y="9509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64770</xdr:rowOff>
    </xdr:from>
    <xdr:ext cx="598170" cy="259080"/>
    <xdr:sp macro="" textlink="">
      <xdr:nvSpPr>
        <xdr:cNvPr id="125" name="テキスト ボックス 124"/>
        <xdr:cNvSpPr txBox="1"/>
      </xdr:nvSpPr>
      <xdr:spPr>
        <a:xfrm>
          <a:off x="2303145" y="9288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58</xdr:row>
      <xdr:rowOff>115570</xdr:rowOff>
    </xdr:from>
    <xdr:to xmlns:xdr="http://schemas.openxmlformats.org/drawingml/2006/spreadsheetDrawing">
      <xdr:col>10</xdr:col>
      <xdr:colOff>114300</xdr:colOff>
      <xdr:row>58</xdr:row>
      <xdr:rowOff>130175</xdr:rowOff>
    </xdr:to>
    <xdr:cxnSp macro="">
      <xdr:nvCxnSpPr>
        <xdr:cNvPr id="126" name="直線コネクタ 125"/>
        <xdr:cNvCxnSpPr/>
      </xdr:nvCxnSpPr>
      <xdr:spPr>
        <a:xfrm flipV="1">
          <a:off x="1002030" y="9842500"/>
          <a:ext cx="78232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1905</xdr:rowOff>
    </xdr:from>
    <xdr:to xmlns:xdr="http://schemas.openxmlformats.org/drawingml/2006/spreadsheetDrawing">
      <xdr:col>10</xdr:col>
      <xdr:colOff>165100</xdr:colOff>
      <xdr:row>58</xdr:row>
      <xdr:rowOff>103505</xdr:rowOff>
    </xdr:to>
    <xdr:sp macro="" textlink="">
      <xdr:nvSpPr>
        <xdr:cNvPr id="127" name="フローチャート: 判断 126"/>
        <xdr:cNvSpPr/>
      </xdr:nvSpPr>
      <xdr:spPr>
        <a:xfrm>
          <a:off x="173355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120015</xdr:rowOff>
    </xdr:from>
    <xdr:ext cx="534035" cy="259080"/>
    <xdr:sp macro="" textlink="">
      <xdr:nvSpPr>
        <xdr:cNvPr id="128" name="テキスト ボックス 127"/>
        <xdr:cNvSpPr txBox="1"/>
      </xdr:nvSpPr>
      <xdr:spPr>
        <a:xfrm>
          <a:off x="1540510" y="9511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29" name="フローチャート: 判断 128"/>
        <xdr:cNvSpPr/>
      </xdr:nvSpPr>
      <xdr:spPr>
        <a:xfrm>
          <a:off x="962025" y="973772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34035" cy="258445"/>
    <xdr:sp macro="" textlink="">
      <xdr:nvSpPr>
        <xdr:cNvPr id="130" name="テキスト ボックス 129"/>
        <xdr:cNvSpPr txBox="1"/>
      </xdr:nvSpPr>
      <xdr:spPr>
        <a:xfrm>
          <a:off x="768985" y="9520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390461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61</xdr:row>
      <xdr:rowOff>80010</xdr:rowOff>
    </xdr:from>
    <xdr:ext cx="762000" cy="259080"/>
    <xdr:sp macro="" textlink="">
      <xdr:nvSpPr>
        <xdr:cNvPr id="132" name="テキスト ボックス 131"/>
        <xdr:cNvSpPr txBox="1"/>
      </xdr:nvSpPr>
      <xdr:spPr>
        <a:xfrm>
          <a:off x="317309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3" name="テキスト ボックス 132"/>
        <xdr:cNvSpPr txBox="1"/>
      </xdr:nvSpPr>
      <xdr:spPr>
        <a:xfrm>
          <a:off x="238887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4" name="テキスト ボックス 133"/>
        <xdr:cNvSpPr txBox="1"/>
      </xdr:nvSpPr>
      <xdr:spPr>
        <a:xfrm>
          <a:off x="161734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61</xdr:row>
      <xdr:rowOff>80010</xdr:rowOff>
    </xdr:from>
    <xdr:ext cx="762000" cy="259080"/>
    <xdr:sp macro="" textlink="">
      <xdr:nvSpPr>
        <xdr:cNvPr id="135" name="テキスト ボックス 134"/>
        <xdr:cNvSpPr txBox="1"/>
      </xdr:nvSpPr>
      <xdr:spPr>
        <a:xfrm>
          <a:off x="83502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17145</xdr:rowOff>
    </xdr:from>
    <xdr:to xmlns:xdr="http://schemas.openxmlformats.org/drawingml/2006/spreadsheetDrawing">
      <xdr:col>24</xdr:col>
      <xdr:colOff>114300</xdr:colOff>
      <xdr:row>58</xdr:row>
      <xdr:rowOff>118745</xdr:rowOff>
    </xdr:to>
    <xdr:sp macro="" textlink="">
      <xdr:nvSpPr>
        <xdr:cNvPr id="136" name="楕円 135"/>
        <xdr:cNvSpPr/>
      </xdr:nvSpPr>
      <xdr:spPr>
        <a:xfrm>
          <a:off x="402082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120650</xdr:rowOff>
    </xdr:from>
    <xdr:ext cx="534035" cy="259080"/>
    <xdr:sp macro="" textlink="">
      <xdr:nvSpPr>
        <xdr:cNvPr id="137" name="総務費該当値テキスト"/>
        <xdr:cNvSpPr txBox="1"/>
      </xdr:nvSpPr>
      <xdr:spPr>
        <a:xfrm>
          <a:off x="4122420" y="967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25400</xdr:rowOff>
    </xdr:from>
    <xdr:to xmlns:xdr="http://schemas.openxmlformats.org/drawingml/2006/spreadsheetDrawing">
      <xdr:col>20</xdr:col>
      <xdr:colOff>38100</xdr:colOff>
      <xdr:row>58</xdr:row>
      <xdr:rowOff>127000</xdr:rowOff>
    </xdr:to>
    <xdr:sp macro="" textlink="">
      <xdr:nvSpPr>
        <xdr:cNvPr id="138" name="楕円 137"/>
        <xdr:cNvSpPr/>
      </xdr:nvSpPr>
      <xdr:spPr>
        <a:xfrm>
          <a:off x="3300095" y="975233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118745</xdr:rowOff>
    </xdr:from>
    <xdr:ext cx="534035" cy="259080"/>
    <xdr:sp macro="" textlink="">
      <xdr:nvSpPr>
        <xdr:cNvPr id="139" name="テキスト ボックス 138"/>
        <xdr:cNvSpPr txBox="1"/>
      </xdr:nvSpPr>
      <xdr:spPr>
        <a:xfrm>
          <a:off x="310705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24765</xdr:rowOff>
    </xdr:from>
    <xdr:to xmlns:xdr="http://schemas.openxmlformats.org/drawingml/2006/spreadsheetDrawing">
      <xdr:col>15</xdr:col>
      <xdr:colOff>101600</xdr:colOff>
      <xdr:row>57</xdr:row>
      <xdr:rowOff>126365</xdr:rowOff>
    </xdr:to>
    <xdr:sp macro="" textlink="">
      <xdr:nvSpPr>
        <xdr:cNvPr id="140" name="楕円 139"/>
        <xdr:cNvSpPr/>
      </xdr:nvSpPr>
      <xdr:spPr>
        <a:xfrm>
          <a:off x="2505075" y="95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117475</xdr:rowOff>
    </xdr:from>
    <xdr:ext cx="598170" cy="259080"/>
    <xdr:sp macro="" textlink="">
      <xdr:nvSpPr>
        <xdr:cNvPr id="141" name="テキスト ボックス 140"/>
        <xdr:cNvSpPr txBox="1"/>
      </xdr:nvSpPr>
      <xdr:spPr>
        <a:xfrm>
          <a:off x="2303145" y="9676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64770</xdr:rowOff>
    </xdr:from>
    <xdr:to xmlns:xdr="http://schemas.openxmlformats.org/drawingml/2006/spreadsheetDrawing">
      <xdr:col>10</xdr:col>
      <xdr:colOff>165100</xdr:colOff>
      <xdr:row>58</xdr:row>
      <xdr:rowOff>166370</xdr:rowOff>
    </xdr:to>
    <xdr:sp macro="" textlink="">
      <xdr:nvSpPr>
        <xdr:cNvPr id="142" name="楕円 141"/>
        <xdr:cNvSpPr/>
      </xdr:nvSpPr>
      <xdr:spPr>
        <a:xfrm>
          <a:off x="173355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157480</xdr:rowOff>
    </xdr:from>
    <xdr:ext cx="534035" cy="259080"/>
    <xdr:sp macro="" textlink="">
      <xdr:nvSpPr>
        <xdr:cNvPr id="143" name="テキスト ボックス 142"/>
        <xdr:cNvSpPr txBox="1"/>
      </xdr:nvSpPr>
      <xdr:spPr>
        <a:xfrm>
          <a:off x="1540510" y="988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79375</xdr:rowOff>
    </xdr:from>
    <xdr:to xmlns:xdr="http://schemas.openxmlformats.org/drawingml/2006/spreadsheetDrawing">
      <xdr:col>6</xdr:col>
      <xdr:colOff>38100</xdr:colOff>
      <xdr:row>59</xdr:row>
      <xdr:rowOff>8890</xdr:rowOff>
    </xdr:to>
    <xdr:sp macro="" textlink="">
      <xdr:nvSpPr>
        <xdr:cNvPr id="144" name="楕円 143"/>
        <xdr:cNvSpPr/>
      </xdr:nvSpPr>
      <xdr:spPr>
        <a:xfrm>
          <a:off x="962025" y="9806305"/>
          <a:ext cx="781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635</xdr:rowOff>
    </xdr:from>
    <xdr:ext cx="534035" cy="259080"/>
    <xdr:sp macro="" textlink="">
      <xdr:nvSpPr>
        <xdr:cNvPr id="145" name="テキスト ボックス 144"/>
        <xdr:cNvSpPr txBox="1"/>
      </xdr:nvSpPr>
      <xdr:spPr>
        <a:xfrm>
          <a:off x="768985" y="989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68020" y="106222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7" name="正方形/長方形 146"/>
        <xdr:cNvSpPr/>
      </xdr:nvSpPr>
      <xdr:spPr>
        <a:xfrm>
          <a:off x="79502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79502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9" name="正方形/長方形 148"/>
        <xdr:cNvSpPr/>
      </xdr:nvSpPr>
      <xdr:spPr>
        <a:xfrm>
          <a:off x="167005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67005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1" name="正方形/長方形 150"/>
        <xdr:cNvSpPr/>
      </xdr:nvSpPr>
      <xdr:spPr>
        <a:xfrm>
          <a:off x="267208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67208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668020" y="114287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4" name="テキスト ボックス 153"/>
        <xdr:cNvSpPr txBox="1"/>
      </xdr:nvSpPr>
      <xdr:spPr>
        <a:xfrm>
          <a:off x="653415"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668020" y="136652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9080"/>
    <xdr:sp macro="" textlink="">
      <xdr:nvSpPr>
        <xdr:cNvPr id="156" name="テキスト ボックス 155"/>
        <xdr:cNvSpPr txBox="1"/>
      </xdr:nvSpPr>
      <xdr:spPr>
        <a:xfrm>
          <a:off x="466090" y="135267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7" name="直線コネクタ 156"/>
        <xdr:cNvCxnSpPr/>
      </xdr:nvCxnSpPr>
      <xdr:spPr>
        <a:xfrm>
          <a:off x="668020" y="13220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94995" cy="259080"/>
    <xdr:sp macro="" textlink="">
      <xdr:nvSpPr>
        <xdr:cNvPr id="158" name="テキスト ボックス 157"/>
        <xdr:cNvSpPr txBox="1"/>
      </xdr:nvSpPr>
      <xdr:spPr>
        <a:xfrm>
          <a:off x="166370" y="13079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668020" y="127698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0" name="テキスト ボックス 159"/>
        <xdr:cNvSpPr txBox="1"/>
      </xdr:nvSpPr>
      <xdr:spPr>
        <a:xfrm>
          <a:off x="166370" y="126314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668020" y="1232408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9080"/>
    <xdr:sp macro="" textlink="">
      <xdr:nvSpPr>
        <xdr:cNvPr id="162" name="テキスト ボックス 161"/>
        <xdr:cNvSpPr txBox="1"/>
      </xdr:nvSpPr>
      <xdr:spPr>
        <a:xfrm>
          <a:off x="166370" y="1218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3" name="直線コネクタ 162"/>
        <xdr:cNvCxnSpPr/>
      </xdr:nvCxnSpPr>
      <xdr:spPr>
        <a:xfrm>
          <a:off x="668020" y="1187894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4995" cy="259080"/>
    <xdr:sp macro="" textlink="">
      <xdr:nvSpPr>
        <xdr:cNvPr id="164" name="テキスト ボックス 163"/>
        <xdr:cNvSpPr txBox="1"/>
      </xdr:nvSpPr>
      <xdr:spPr>
        <a:xfrm>
          <a:off x="166370" y="11738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68020" y="114287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6" name="テキスト ボックス 165"/>
        <xdr:cNvSpPr txBox="1"/>
      </xdr:nvSpPr>
      <xdr:spPr>
        <a:xfrm>
          <a:off x="16637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68020" y="114287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144780</xdr:rowOff>
    </xdr:from>
    <xdr:to xmlns:xdr="http://schemas.openxmlformats.org/drawingml/2006/spreadsheetDrawing">
      <xdr:col>24</xdr:col>
      <xdr:colOff>62865</xdr:colOff>
      <xdr:row>77</xdr:row>
      <xdr:rowOff>99695</xdr:rowOff>
    </xdr:to>
    <xdr:cxnSp macro="">
      <xdr:nvCxnSpPr>
        <xdr:cNvPr id="168" name="直線コネクタ 167"/>
        <xdr:cNvCxnSpPr/>
      </xdr:nvCxnSpPr>
      <xdr:spPr>
        <a:xfrm flipV="1">
          <a:off x="4069715" y="11883390"/>
          <a:ext cx="127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103505</xdr:rowOff>
    </xdr:from>
    <xdr:ext cx="598170" cy="258445"/>
    <xdr:sp macro="" textlink="">
      <xdr:nvSpPr>
        <xdr:cNvPr id="169" name="民生費最小値テキスト"/>
        <xdr:cNvSpPr txBox="1"/>
      </xdr:nvSpPr>
      <xdr:spPr>
        <a:xfrm>
          <a:off x="4122420" y="13015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99695</xdr:rowOff>
    </xdr:from>
    <xdr:to xmlns:xdr="http://schemas.openxmlformats.org/drawingml/2006/spreadsheetDrawing">
      <xdr:col>24</xdr:col>
      <xdr:colOff>152400</xdr:colOff>
      <xdr:row>77</xdr:row>
      <xdr:rowOff>99695</xdr:rowOff>
    </xdr:to>
    <xdr:cxnSp macro="">
      <xdr:nvCxnSpPr>
        <xdr:cNvPr id="170" name="直線コネクタ 169"/>
        <xdr:cNvCxnSpPr/>
      </xdr:nvCxnSpPr>
      <xdr:spPr>
        <a:xfrm>
          <a:off x="4006215" y="130117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91440</xdr:rowOff>
    </xdr:from>
    <xdr:ext cx="598170" cy="258445"/>
    <xdr:sp macro="" textlink="">
      <xdr:nvSpPr>
        <xdr:cNvPr id="171" name="民生費最大値テキスト"/>
        <xdr:cNvSpPr txBox="1"/>
      </xdr:nvSpPr>
      <xdr:spPr>
        <a:xfrm>
          <a:off x="4122420" y="11662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398,897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144780</xdr:rowOff>
    </xdr:from>
    <xdr:to xmlns:xdr="http://schemas.openxmlformats.org/drawingml/2006/spreadsheetDrawing">
      <xdr:col>24</xdr:col>
      <xdr:colOff>152400</xdr:colOff>
      <xdr:row>70</xdr:row>
      <xdr:rowOff>144780</xdr:rowOff>
    </xdr:to>
    <xdr:cxnSp macro="">
      <xdr:nvCxnSpPr>
        <xdr:cNvPr id="172" name="直線コネクタ 171"/>
        <xdr:cNvCxnSpPr/>
      </xdr:nvCxnSpPr>
      <xdr:spPr>
        <a:xfrm>
          <a:off x="4006215" y="118833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75</xdr:row>
      <xdr:rowOff>144780</xdr:rowOff>
    </xdr:from>
    <xdr:to xmlns:xdr="http://schemas.openxmlformats.org/drawingml/2006/spreadsheetDrawing">
      <xdr:col>24</xdr:col>
      <xdr:colOff>63500</xdr:colOff>
      <xdr:row>76</xdr:row>
      <xdr:rowOff>20320</xdr:rowOff>
    </xdr:to>
    <xdr:cxnSp macro="">
      <xdr:nvCxnSpPr>
        <xdr:cNvPr id="173" name="直線コネクタ 172"/>
        <xdr:cNvCxnSpPr/>
      </xdr:nvCxnSpPr>
      <xdr:spPr>
        <a:xfrm>
          <a:off x="3340100" y="12721590"/>
          <a:ext cx="7315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128905</xdr:rowOff>
    </xdr:from>
    <xdr:ext cx="598170" cy="258445"/>
    <xdr:sp macro="" textlink="">
      <xdr:nvSpPr>
        <xdr:cNvPr id="174" name="民生費平均値テキスト"/>
        <xdr:cNvSpPr txBox="1"/>
      </xdr:nvSpPr>
      <xdr:spPr>
        <a:xfrm>
          <a:off x="4122420" y="125380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106045</xdr:rowOff>
    </xdr:from>
    <xdr:to xmlns:xdr="http://schemas.openxmlformats.org/drawingml/2006/spreadsheetDrawing">
      <xdr:col>24</xdr:col>
      <xdr:colOff>114300</xdr:colOff>
      <xdr:row>76</xdr:row>
      <xdr:rowOff>36195</xdr:rowOff>
    </xdr:to>
    <xdr:sp macro="" textlink="">
      <xdr:nvSpPr>
        <xdr:cNvPr id="175" name="フローチャート: 判断 174"/>
        <xdr:cNvSpPr/>
      </xdr:nvSpPr>
      <xdr:spPr>
        <a:xfrm>
          <a:off x="4020820" y="1268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144780</xdr:rowOff>
    </xdr:from>
    <xdr:to xmlns:xdr="http://schemas.openxmlformats.org/drawingml/2006/spreadsheetDrawing">
      <xdr:col>19</xdr:col>
      <xdr:colOff>167005</xdr:colOff>
      <xdr:row>76</xdr:row>
      <xdr:rowOff>109855</xdr:rowOff>
    </xdr:to>
    <xdr:cxnSp macro="">
      <xdr:nvCxnSpPr>
        <xdr:cNvPr id="176" name="直線コネクタ 175"/>
        <xdr:cNvCxnSpPr/>
      </xdr:nvCxnSpPr>
      <xdr:spPr>
        <a:xfrm flipV="1">
          <a:off x="2555875" y="12721590"/>
          <a:ext cx="78422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167640</xdr:rowOff>
    </xdr:to>
    <xdr:sp macro="" textlink="">
      <xdr:nvSpPr>
        <xdr:cNvPr id="177" name="フローチャート: 判断 176"/>
        <xdr:cNvSpPr/>
      </xdr:nvSpPr>
      <xdr:spPr>
        <a:xfrm>
          <a:off x="3300095" y="12643485"/>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13335</xdr:rowOff>
    </xdr:from>
    <xdr:ext cx="598170" cy="258445"/>
    <xdr:sp macro="" textlink="">
      <xdr:nvSpPr>
        <xdr:cNvPr id="178" name="テキスト ボックス 177"/>
        <xdr:cNvSpPr txBox="1"/>
      </xdr:nvSpPr>
      <xdr:spPr>
        <a:xfrm>
          <a:off x="3074670" y="12422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109855</xdr:rowOff>
    </xdr:from>
    <xdr:to xmlns:xdr="http://schemas.openxmlformats.org/drawingml/2006/spreadsheetDrawing">
      <xdr:col>15</xdr:col>
      <xdr:colOff>50800</xdr:colOff>
      <xdr:row>76</xdr:row>
      <xdr:rowOff>142240</xdr:rowOff>
    </xdr:to>
    <xdr:cxnSp macro="">
      <xdr:nvCxnSpPr>
        <xdr:cNvPr id="179" name="直線コネクタ 178"/>
        <xdr:cNvCxnSpPr/>
      </xdr:nvCxnSpPr>
      <xdr:spPr>
        <a:xfrm flipV="1">
          <a:off x="1784350" y="12854305"/>
          <a:ext cx="7715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131445</xdr:rowOff>
    </xdr:from>
    <xdr:to xmlns:xdr="http://schemas.openxmlformats.org/drawingml/2006/spreadsheetDrawing">
      <xdr:col>15</xdr:col>
      <xdr:colOff>101600</xdr:colOff>
      <xdr:row>76</xdr:row>
      <xdr:rowOff>61595</xdr:rowOff>
    </xdr:to>
    <xdr:sp macro="" textlink="">
      <xdr:nvSpPr>
        <xdr:cNvPr id="180" name="フローチャート: 判断 179"/>
        <xdr:cNvSpPr/>
      </xdr:nvSpPr>
      <xdr:spPr>
        <a:xfrm>
          <a:off x="2505075" y="12708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78105</xdr:rowOff>
    </xdr:from>
    <xdr:ext cx="598170" cy="259080"/>
    <xdr:sp macro="" textlink="">
      <xdr:nvSpPr>
        <xdr:cNvPr id="181" name="テキスト ボックス 180"/>
        <xdr:cNvSpPr txBox="1"/>
      </xdr:nvSpPr>
      <xdr:spPr>
        <a:xfrm>
          <a:off x="2303145" y="12487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76</xdr:row>
      <xdr:rowOff>142240</xdr:rowOff>
    </xdr:from>
    <xdr:to xmlns:xdr="http://schemas.openxmlformats.org/drawingml/2006/spreadsheetDrawing">
      <xdr:col>10</xdr:col>
      <xdr:colOff>114300</xdr:colOff>
      <xdr:row>76</xdr:row>
      <xdr:rowOff>166370</xdr:rowOff>
    </xdr:to>
    <xdr:cxnSp macro="">
      <xdr:nvCxnSpPr>
        <xdr:cNvPr id="182" name="直線コネクタ 181"/>
        <xdr:cNvCxnSpPr/>
      </xdr:nvCxnSpPr>
      <xdr:spPr>
        <a:xfrm flipV="1">
          <a:off x="1002030" y="12886690"/>
          <a:ext cx="7823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152400</xdr:rowOff>
    </xdr:from>
    <xdr:to xmlns:xdr="http://schemas.openxmlformats.org/drawingml/2006/spreadsheetDrawing">
      <xdr:col>10</xdr:col>
      <xdr:colOff>165100</xdr:colOff>
      <xdr:row>76</xdr:row>
      <xdr:rowOff>82550</xdr:rowOff>
    </xdr:to>
    <xdr:sp macro="" textlink="">
      <xdr:nvSpPr>
        <xdr:cNvPr id="183" name="フローチャート: 判断 182"/>
        <xdr:cNvSpPr/>
      </xdr:nvSpPr>
      <xdr:spPr>
        <a:xfrm>
          <a:off x="1733550" y="12729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99060</xdr:rowOff>
    </xdr:from>
    <xdr:ext cx="598170" cy="259080"/>
    <xdr:sp macro="" textlink="">
      <xdr:nvSpPr>
        <xdr:cNvPr id="184" name="テキスト ボックス 183"/>
        <xdr:cNvSpPr txBox="1"/>
      </xdr:nvSpPr>
      <xdr:spPr>
        <a:xfrm>
          <a:off x="1508125" y="12508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15875</xdr:rowOff>
    </xdr:from>
    <xdr:to xmlns:xdr="http://schemas.openxmlformats.org/drawingml/2006/spreadsheetDrawing">
      <xdr:col>6</xdr:col>
      <xdr:colOff>38100</xdr:colOff>
      <xdr:row>76</xdr:row>
      <xdr:rowOff>117475</xdr:rowOff>
    </xdr:to>
    <xdr:sp macro="" textlink="">
      <xdr:nvSpPr>
        <xdr:cNvPr id="185" name="フローチャート: 判断 184"/>
        <xdr:cNvSpPr/>
      </xdr:nvSpPr>
      <xdr:spPr>
        <a:xfrm>
          <a:off x="962025" y="1276032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133985</xdr:rowOff>
    </xdr:from>
    <xdr:ext cx="598170" cy="259080"/>
    <xdr:sp macro="" textlink="">
      <xdr:nvSpPr>
        <xdr:cNvPr id="186" name="テキスト ボックス 185"/>
        <xdr:cNvSpPr txBox="1"/>
      </xdr:nvSpPr>
      <xdr:spPr>
        <a:xfrm>
          <a:off x="736600" y="12543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390461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81</xdr:row>
      <xdr:rowOff>80010</xdr:rowOff>
    </xdr:from>
    <xdr:ext cx="762000" cy="259080"/>
    <xdr:sp macro="" textlink="">
      <xdr:nvSpPr>
        <xdr:cNvPr id="188" name="テキスト ボックス 187"/>
        <xdr:cNvSpPr txBox="1"/>
      </xdr:nvSpPr>
      <xdr:spPr>
        <a:xfrm>
          <a:off x="317309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9" name="テキスト ボックス 188"/>
        <xdr:cNvSpPr txBox="1"/>
      </xdr:nvSpPr>
      <xdr:spPr>
        <a:xfrm>
          <a:off x="238887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0" name="テキスト ボックス 189"/>
        <xdr:cNvSpPr txBox="1"/>
      </xdr:nvSpPr>
      <xdr:spPr>
        <a:xfrm>
          <a:off x="161734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81</xdr:row>
      <xdr:rowOff>80010</xdr:rowOff>
    </xdr:from>
    <xdr:ext cx="762000" cy="259080"/>
    <xdr:sp macro="" textlink="">
      <xdr:nvSpPr>
        <xdr:cNvPr id="191" name="テキスト ボックス 190"/>
        <xdr:cNvSpPr txBox="1"/>
      </xdr:nvSpPr>
      <xdr:spPr>
        <a:xfrm>
          <a:off x="83502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140970</xdr:rowOff>
    </xdr:from>
    <xdr:to xmlns:xdr="http://schemas.openxmlformats.org/drawingml/2006/spreadsheetDrawing">
      <xdr:col>24</xdr:col>
      <xdr:colOff>114300</xdr:colOff>
      <xdr:row>76</xdr:row>
      <xdr:rowOff>71120</xdr:rowOff>
    </xdr:to>
    <xdr:sp macro="" textlink="">
      <xdr:nvSpPr>
        <xdr:cNvPr id="192" name="楕円 191"/>
        <xdr:cNvSpPr/>
      </xdr:nvSpPr>
      <xdr:spPr>
        <a:xfrm>
          <a:off x="4020820" y="12717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119380</xdr:rowOff>
    </xdr:from>
    <xdr:ext cx="598170" cy="259080"/>
    <xdr:sp macro="" textlink="">
      <xdr:nvSpPr>
        <xdr:cNvPr id="193" name="民生費該当値テキスト"/>
        <xdr:cNvSpPr txBox="1"/>
      </xdr:nvSpPr>
      <xdr:spPr>
        <a:xfrm>
          <a:off x="4122420" y="12696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93980</xdr:rowOff>
    </xdr:from>
    <xdr:to xmlns:xdr="http://schemas.openxmlformats.org/drawingml/2006/spreadsheetDrawing">
      <xdr:col>20</xdr:col>
      <xdr:colOff>38100</xdr:colOff>
      <xdr:row>76</xdr:row>
      <xdr:rowOff>24130</xdr:rowOff>
    </xdr:to>
    <xdr:sp macro="" textlink="">
      <xdr:nvSpPr>
        <xdr:cNvPr id="194" name="楕円 193"/>
        <xdr:cNvSpPr/>
      </xdr:nvSpPr>
      <xdr:spPr>
        <a:xfrm>
          <a:off x="3300095" y="1267079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15240</xdr:rowOff>
    </xdr:from>
    <xdr:ext cx="598170" cy="258445"/>
    <xdr:sp macro="" textlink="">
      <xdr:nvSpPr>
        <xdr:cNvPr id="195" name="テキスト ボックス 194"/>
        <xdr:cNvSpPr txBox="1"/>
      </xdr:nvSpPr>
      <xdr:spPr>
        <a:xfrm>
          <a:off x="3074670" y="1275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59055</xdr:rowOff>
    </xdr:from>
    <xdr:to xmlns:xdr="http://schemas.openxmlformats.org/drawingml/2006/spreadsheetDrawing">
      <xdr:col>15</xdr:col>
      <xdr:colOff>101600</xdr:colOff>
      <xdr:row>76</xdr:row>
      <xdr:rowOff>160655</xdr:rowOff>
    </xdr:to>
    <xdr:sp macro="" textlink="">
      <xdr:nvSpPr>
        <xdr:cNvPr id="196" name="楕円 195"/>
        <xdr:cNvSpPr/>
      </xdr:nvSpPr>
      <xdr:spPr>
        <a:xfrm>
          <a:off x="2505075"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151765</xdr:rowOff>
    </xdr:from>
    <xdr:ext cx="598170" cy="259080"/>
    <xdr:sp macro="" textlink="">
      <xdr:nvSpPr>
        <xdr:cNvPr id="197" name="テキスト ボックス 196"/>
        <xdr:cNvSpPr txBox="1"/>
      </xdr:nvSpPr>
      <xdr:spPr>
        <a:xfrm>
          <a:off x="2303145" y="12896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91440</xdr:rowOff>
    </xdr:from>
    <xdr:to xmlns:xdr="http://schemas.openxmlformats.org/drawingml/2006/spreadsheetDrawing">
      <xdr:col>10</xdr:col>
      <xdr:colOff>165100</xdr:colOff>
      <xdr:row>77</xdr:row>
      <xdr:rowOff>21590</xdr:rowOff>
    </xdr:to>
    <xdr:sp macro="" textlink="">
      <xdr:nvSpPr>
        <xdr:cNvPr id="198" name="楕円 197"/>
        <xdr:cNvSpPr/>
      </xdr:nvSpPr>
      <xdr:spPr>
        <a:xfrm>
          <a:off x="1733550" y="1283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12700</xdr:rowOff>
    </xdr:from>
    <xdr:ext cx="598170" cy="258445"/>
    <xdr:sp macro="" textlink="">
      <xdr:nvSpPr>
        <xdr:cNvPr id="199" name="テキスト ボックス 198"/>
        <xdr:cNvSpPr txBox="1"/>
      </xdr:nvSpPr>
      <xdr:spPr>
        <a:xfrm>
          <a:off x="1508125" y="12924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115570</xdr:rowOff>
    </xdr:from>
    <xdr:to xmlns:xdr="http://schemas.openxmlformats.org/drawingml/2006/spreadsheetDrawing">
      <xdr:col>6</xdr:col>
      <xdr:colOff>38100</xdr:colOff>
      <xdr:row>77</xdr:row>
      <xdr:rowOff>45720</xdr:rowOff>
    </xdr:to>
    <xdr:sp macro="" textlink="">
      <xdr:nvSpPr>
        <xdr:cNvPr id="200" name="楕円 199"/>
        <xdr:cNvSpPr/>
      </xdr:nvSpPr>
      <xdr:spPr>
        <a:xfrm>
          <a:off x="962025" y="1286002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36830</xdr:rowOff>
    </xdr:from>
    <xdr:ext cx="598170" cy="258445"/>
    <xdr:sp macro="" textlink="">
      <xdr:nvSpPr>
        <xdr:cNvPr id="201" name="テキスト ボックス 200"/>
        <xdr:cNvSpPr txBox="1"/>
      </xdr:nvSpPr>
      <xdr:spPr>
        <a:xfrm>
          <a:off x="736600" y="12948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68020" y="139750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3" name="正方形/長方形 202"/>
        <xdr:cNvSpPr/>
      </xdr:nvSpPr>
      <xdr:spPr>
        <a:xfrm>
          <a:off x="79502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79502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5" name="正方形/長方形 204"/>
        <xdr:cNvSpPr/>
      </xdr:nvSpPr>
      <xdr:spPr>
        <a:xfrm>
          <a:off x="167005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67005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7" name="正方形/長方形 206"/>
        <xdr:cNvSpPr/>
      </xdr:nvSpPr>
      <xdr:spPr>
        <a:xfrm>
          <a:off x="267208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67208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68020" y="14781530"/>
          <a:ext cx="412242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0" name="テキスト ボックス 209"/>
        <xdr:cNvSpPr txBox="1"/>
      </xdr:nvSpPr>
      <xdr:spPr>
        <a:xfrm>
          <a:off x="653415"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68020" y="16729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3" name="テキスト ボックス 212"/>
        <xdr:cNvSpPr txBox="1"/>
      </xdr:nvSpPr>
      <xdr:spPr>
        <a:xfrm>
          <a:off x="46609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68020" y="16402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8445"/>
    <xdr:sp macro="" textlink="">
      <xdr:nvSpPr>
        <xdr:cNvPr id="215" name="テキスト ボックス 214"/>
        <xdr:cNvSpPr txBox="1"/>
      </xdr:nvSpPr>
      <xdr:spPr>
        <a:xfrm>
          <a:off x="207010"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68020" y="16076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17" name="テキスト ボックス 216"/>
        <xdr:cNvSpPr txBox="1"/>
      </xdr:nvSpPr>
      <xdr:spPr>
        <a:xfrm>
          <a:off x="16637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68020" y="15749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9" name="テキスト ボックス 218"/>
        <xdr:cNvSpPr txBox="1"/>
      </xdr:nvSpPr>
      <xdr:spPr>
        <a:xfrm>
          <a:off x="16637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68020" y="154235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1" name="テキスト ボックス 220"/>
        <xdr:cNvSpPr txBox="1"/>
      </xdr:nvSpPr>
      <xdr:spPr>
        <a:xfrm>
          <a:off x="16637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68020" y="151003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3" name="テキスト ボックス 222"/>
        <xdr:cNvSpPr txBox="1"/>
      </xdr:nvSpPr>
      <xdr:spPr>
        <a:xfrm>
          <a:off x="16637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68020" y="147815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68020" y="14781530"/>
          <a:ext cx="412242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64135</xdr:rowOff>
    </xdr:from>
    <xdr:to xmlns:xdr="http://schemas.openxmlformats.org/drawingml/2006/spreadsheetDrawing">
      <xdr:col>24</xdr:col>
      <xdr:colOff>62865</xdr:colOff>
      <xdr:row>98</xdr:row>
      <xdr:rowOff>90805</xdr:rowOff>
    </xdr:to>
    <xdr:cxnSp macro="">
      <xdr:nvCxnSpPr>
        <xdr:cNvPr id="227" name="直線コネクタ 226"/>
        <xdr:cNvCxnSpPr/>
      </xdr:nvCxnSpPr>
      <xdr:spPr>
        <a:xfrm flipV="1">
          <a:off x="4069715" y="15323185"/>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94615</xdr:rowOff>
    </xdr:from>
    <xdr:ext cx="534035" cy="259080"/>
    <xdr:sp macro="" textlink="">
      <xdr:nvSpPr>
        <xdr:cNvPr id="228" name="衛生費最小値テキスト"/>
        <xdr:cNvSpPr txBox="1"/>
      </xdr:nvSpPr>
      <xdr:spPr>
        <a:xfrm>
          <a:off x="4122420" y="1655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90805</xdr:rowOff>
    </xdr:from>
    <xdr:to xmlns:xdr="http://schemas.openxmlformats.org/drawingml/2006/spreadsheetDrawing">
      <xdr:col>24</xdr:col>
      <xdr:colOff>152400</xdr:colOff>
      <xdr:row>98</xdr:row>
      <xdr:rowOff>90805</xdr:rowOff>
    </xdr:to>
    <xdr:cxnSp macro="">
      <xdr:nvCxnSpPr>
        <xdr:cNvPr id="229" name="直線コネクタ 228"/>
        <xdr:cNvCxnSpPr/>
      </xdr:nvCxnSpPr>
      <xdr:spPr>
        <a:xfrm>
          <a:off x="4006215" y="165500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10795</xdr:rowOff>
    </xdr:from>
    <xdr:ext cx="598170" cy="258445"/>
    <xdr:sp macro="" textlink="">
      <xdr:nvSpPr>
        <xdr:cNvPr id="230" name="衛生費最大値テキスト"/>
        <xdr:cNvSpPr txBox="1"/>
      </xdr:nvSpPr>
      <xdr:spPr>
        <a:xfrm>
          <a:off x="4122420" y="15102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215,328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64135</xdr:rowOff>
    </xdr:from>
    <xdr:to xmlns:xdr="http://schemas.openxmlformats.org/drawingml/2006/spreadsheetDrawing">
      <xdr:col>24</xdr:col>
      <xdr:colOff>152400</xdr:colOff>
      <xdr:row>91</xdr:row>
      <xdr:rowOff>64135</xdr:rowOff>
    </xdr:to>
    <xdr:cxnSp macro="">
      <xdr:nvCxnSpPr>
        <xdr:cNvPr id="231" name="直線コネクタ 230"/>
        <xdr:cNvCxnSpPr/>
      </xdr:nvCxnSpPr>
      <xdr:spPr>
        <a:xfrm>
          <a:off x="4006215" y="153231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167005</xdr:colOff>
      <xdr:row>97</xdr:row>
      <xdr:rowOff>137160</xdr:rowOff>
    </xdr:from>
    <xdr:to xmlns:xdr="http://schemas.openxmlformats.org/drawingml/2006/spreadsheetDrawing">
      <xdr:col>24</xdr:col>
      <xdr:colOff>63500</xdr:colOff>
      <xdr:row>97</xdr:row>
      <xdr:rowOff>154940</xdr:rowOff>
    </xdr:to>
    <xdr:cxnSp macro="">
      <xdr:nvCxnSpPr>
        <xdr:cNvPr id="232" name="直線コネクタ 231"/>
        <xdr:cNvCxnSpPr/>
      </xdr:nvCxnSpPr>
      <xdr:spPr>
        <a:xfrm flipV="1">
          <a:off x="3340100" y="16424910"/>
          <a:ext cx="7315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171450</xdr:rowOff>
    </xdr:from>
    <xdr:ext cx="534035" cy="259080"/>
    <xdr:sp macro="" textlink="">
      <xdr:nvSpPr>
        <xdr:cNvPr id="233" name="衛生費平均値テキスト"/>
        <xdr:cNvSpPr txBox="1"/>
      </xdr:nvSpPr>
      <xdr:spPr>
        <a:xfrm>
          <a:off x="4122420" y="161163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148590</xdr:rowOff>
    </xdr:from>
    <xdr:to xmlns:xdr="http://schemas.openxmlformats.org/drawingml/2006/spreadsheetDrawing">
      <xdr:col>24</xdr:col>
      <xdr:colOff>114300</xdr:colOff>
      <xdr:row>97</xdr:row>
      <xdr:rowOff>78740</xdr:rowOff>
    </xdr:to>
    <xdr:sp macro="" textlink="">
      <xdr:nvSpPr>
        <xdr:cNvPr id="234" name="フローチャート: 判断 233"/>
        <xdr:cNvSpPr/>
      </xdr:nvSpPr>
      <xdr:spPr>
        <a:xfrm>
          <a:off x="402082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154940</xdr:rowOff>
    </xdr:from>
    <xdr:to xmlns:xdr="http://schemas.openxmlformats.org/drawingml/2006/spreadsheetDrawing">
      <xdr:col>19</xdr:col>
      <xdr:colOff>167005</xdr:colOff>
      <xdr:row>98</xdr:row>
      <xdr:rowOff>41910</xdr:rowOff>
    </xdr:to>
    <xdr:cxnSp macro="">
      <xdr:nvCxnSpPr>
        <xdr:cNvPr id="235" name="直線コネクタ 234"/>
        <xdr:cNvCxnSpPr/>
      </xdr:nvCxnSpPr>
      <xdr:spPr>
        <a:xfrm flipV="1">
          <a:off x="2555875" y="16442690"/>
          <a:ext cx="7842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73025</xdr:rowOff>
    </xdr:to>
    <xdr:sp macro="" textlink="">
      <xdr:nvSpPr>
        <xdr:cNvPr id="236" name="フローチャート: 判断 235"/>
        <xdr:cNvSpPr/>
      </xdr:nvSpPr>
      <xdr:spPr>
        <a:xfrm>
          <a:off x="3300095" y="1625981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89535</xdr:rowOff>
    </xdr:from>
    <xdr:ext cx="534035" cy="258445"/>
    <xdr:sp macro="" textlink="">
      <xdr:nvSpPr>
        <xdr:cNvPr id="237" name="テキスト ボックス 236"/>
        <xdr:cNvSpPr txBox="1"/>
      </xdr:nvSpPr>
      <xdr:spPr>
        <a:xfrm>
          <a:off x="3107055" y="1603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41910</xdr:rowOff>
    </xdr:from>
    <xdr:to xmlns:xdr="http://schemas.openxmlformats.org/drawingml/2006/spreadsheetDrawing">
      <xdr:col>15</xdr:col>
      <xdr:colOff>50800</xdr:colOff>
      <xdr:row>98</xdr:row>
      <xdr:rowOff>44450</xdr:rowOff>
    </xdr:to>
    <xdr:cxnSp macro="">
      <xdr:nvCxnSpPr>
        <xdr:cNvPr id="238" name="直線コネクタ 237"/>
        <xdr:cNvCxnSpPr/>
      </xdr:nvCxnSpPr>
      <xdr:spPr>
        <a:xfrm flipV="1">
          <a:off x="1784350" y="16501110"/>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151130</xdr:rowOff>
    </xdr:from>
    <xdr:to xmlns:xdr="http://schemas.openxmlformats.org/drawingml/2006/spreadsheetDrawing">
      <xdr:col>15</xdr:col>
      <xdr:colOff>101600</xdr:colOff>
      <xdr:row>97</xdr:row>
      <xdr:rowOff>81280</xdr:rowOff>
    </xdr:to>
    <xdr:sp macro="" textlink="">
      <xdr:nvSpPr>
        <xdr:cNvPr id="239" name="フローチャート: 判断 238"/>
        <xdr:cNvSpPr/>
      </xdr:nvSpPr>
      <xdr:spPr>
        <a:xfrm>
          <a:off x="2505075" y="162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98425</xdr:rowOff>
    </xdr:from>
    <xdr:ext cx="534035" cy="258445"/>
    <xdr:sp macro="" textlink="">
      <xdr:nvSpPr>
        <xdr:cNvPr id="240" name="テキスト ボックス 239"/>
        <xdr:cNvSpPr txBox="1"/>
      </xdr:nvSpPr>
      <xdr:spPr>
        <a:xfrm>
          <a:off x="2335530" y="1604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167005</xdr:colOff>
      <xdr:row>98</xdr:row>
      <xdr:rowOff>44450</xdr:rowOff>
    </xdr:from>
    <xdr:to xmlns:xdr="http://schemas.openxmlformats.org/drawingml/2006/spreadsheetDrawing">
      <xdr:col>10</xdr:col>
      <xdr:colOff>114300</xdr:colOff>
      <xdr:row>98</xdr:row>
      <xdr:rowOff>46355</xdr:rowOff>
    </xdr:to>
    <xdr:cxnSp macro="">
      <xdr:nvCxnSpPr>
        <xdr:cNvPr id="241" name="直線コネクタ 240"/>
        <xdr:cNvCxnSpPr/>
      </xdr:nvCxnSpPr>
      <xdr:spPr>
        <a:xfrm flipV="1">
          <a:off x="1002030" y="16503650"/>
          <a:ext cx="7823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32385</xdr:rowOff>
    </xdr:from>
    <xdr:to xmlns:xdr="http://schemas.openxmlformats.org/drawingml/2006/spreadsheetDrawing">
      <xdr:col>10</xdr:col>
      <xdr:colOff>165100</xdr:colOff>
      <xdr:row>97</xdr:row>
      <xdr:rowOff>133985</xdr:rowOff>
    </xdr:to>
    <xdr:sp macro="" textlink="">
      <xdr:nvSpPr>
        <xdr:cNvPr id="242" name="フローチャート: 判断 241"/>
        <xdr:cNvSpPr/>
      </xdr:nvSpPr>
      <xdr:spPr>
        <a:xfrm>
          <a:off x="1733550" y="163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150495</xdr:rowOff>
    </xdr:from>
    <xdr:ext cx="534035" cy="259080"/>
    <xdr:sp macro="" textlink="">
      <xdr:nvSpPr>
        <xdr:cNvPr id="243" name="テキスト ボックス 242"/>
        <xdr:cNvSpPr txBox="1"/>
      </xdr:nvSpPr>
      <xdr:spPr>
        <a:xfrm>
          <a:off x="1540510" y="16095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57150</xdr:rowOff>
    </xdr:from>
    <xdr:to xmlns:xdr="http://schemas.openxmlformats.org/drawingml/2006/spreadsheetDrawing">
      <xdr:col>6</xdr:col>
      <xdr:colOff>38100</xdr:colOff>
      <xdr:row>97</xdr:row>
      <xdr:rowOff>158750</xdr:rowOff>
    </xdr:to>
    <xdr:sp macro="" textlink="">
      <xdr:nvSpPr>
        <xdr:cNvPr id="244" name="フローチャート: 判断 243"/>
        <xdr:cNvSpPr/>
      </xdr:nvSpPr>
      <xdr:spPr>
        <a:xfrm>
          <a:off x="962025" y="163449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3810</xdr:rowOff>
    </xdr:from>
    <xdr:ext cx="534035" cy="259080"/>
    <xdr:sp macro="" textlink="">
      <xdr:nvSpPr>
        <xdr:cNvPr id="245" name="テキスト ボックス 244"/>
        <xdr:cNvSpPr txBox="1"/>
      </xdr:nvSpPr>
      <xdr:spPr>
        <a:xfrm>
          <a:off x="768985" y="16120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167005</xdr:colOff>
      <xdr:row>101</xdr:row>
      <xdr:rowOff>80010</xdr:rowOff>
    </xdr:from>
    <xdr:ext cx="762000" cy="259080"/>
    <xdr:sp macro="" textlink="">
      <xdr:nvSpPr>
        <xdr:cNvPr id="247" name="テキスト ボックス 246"/>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38887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9" name="テキスト ボックス 248"/>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167005</xdr:colOff>
      <xdr:row>101</xdr:row>
      <xdr:rowOff>80010</xdr:rowOff>
    </xdr:from>
    <xdr:ext cx="762000" cy="259080"/>
    <xdr:sp macro="" textlink="">
      <xdr:nvSpPr>
        <xdr:cNvPr id="250" name="テキスト ボックス 249"/>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86360</xdr:rowOff>
    </xdr:from>
    <xdr:to xmlns:xdr="http://schemas.openxmlformats.org/drawingml/2006/spreadsheetDrawing">
      <xdr:col>24</xdr:col>
      <xdr:colOff>114300</xdr:colOff>
      <xdr:row>98</xdr:row>
      <xdr:rowOff>16510</xdr:rowOff>
    </xdr:to>
    <xdr:sp macro="" textlink="">
      <xdr:nvSpPr>
        <xdr:cNvPr id="251" name="楕円 250"/>
        <xdr:cNvSpPr/>
      </xdr:nvSpPr>
      <xdr:spPr>
        <a:xfrm>
          <a:off x="402082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1270</xdr:rowOff>
    </xdr:from>
    <xdr:ext cx="534035" cy="259080"/>
    <xdr:sp macro="" textlink="">
      <xdr:nvSpPr>
        <xdr:cNvPr id="252" name="衛生費該当値テキスト"/>
        <xdr:cNvSpPr txBox="1"/>
      </xdr:nvSpPr>
      <xdr:spPr>
        <a:xfrm>
          <a:off x="4122420" y="16289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103505</xdr:rowOff>
    </xdr:from>
    <xdr:to xmlns:xdr="http://schemas.openxmlformats.org/drawingml/2006/spreadsheetDrawing">
      <xdr:col>20</xdr:col>
      <xdr:colOff>38100</xdr:colOff>
      <xdr:row>98</xdr:row>
      <xdr:rowOff>33655</xdr:rowOff>
    </xdr:to>
    <xdr:sp macro="" textlink="">
      <xdr:nvSpPr>
        <xdr:cNvPr id="253" name="楕円 252"/>
        <xdr:cNvSpPr/>
      </xdr:nvSpPr>
      <xdr:spPr>
        <a:xfrm>
          <a:off x="3300095" y="1639125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24765</xdr:rowOff>
    </xdr:from>
    <xdr:ext cx="534035" cy="259080"/>
    <xdr:sp macro="" textlink="">
      <xdr:nvSpPr>
        <xdr:cNvPr id="254" name="テキスト ボックス 253"/>
        <xdr:cNvSpPr txBox="1"/>
      </xdr:nvSpPr>
      <xdr:spPr>
        <a:xfrm>
          <a:off x="3107055" y="1648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162560</xdr:rowOff>
    </xdr:from>
    <xdr:to xmlns:xdr="http://schemas.openxmlformats.org/drawingml/2006/spreadsheetDrawing">
      <xdr:col>15</xdr:col>
      <xdr:colOff>101600</xdr:colOff>
      <xdr:row>98</xdr:row>
      <xdr:rowOff>92710</xdr:rowOff>
    </xdr:to>
    <xdr:sp macro="" textlink="">
      <xdr:nvSpPr>
        <xdr:cNvPr id="255" name="楕円 254"/>
        <xdr:cNvSpPr/>
      </xdr:nvSpPr>
      <xdr:spPr>
        <a:xfrm>
          <a:off x="2505075"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83820</xdr:rowOff>
    </xdr:from>
    <xdr:ext cx="534035" cy="259080"/>
    <xdr:sp macro="" textlink="">
      <xdr:nvSpPr>
        <xdr:cNvPr id="256" name="テキスト ボックス 255"/>
        <xdr:cNvSpPr txBox="1"/>
      </xdr:nvSpPr>
      <xdr:spPr>
        <a:xfrm>
          <a:off x="2335530"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165100</xdr:rowOff>
    </xdr:from>
    <xdr:to xmlns:xdr="http://schemas.openxmlformats.org/drawingml/2006/spreadsheetDrawing">
      <xdr:col>10</xdr:col>
      <xdr:colOff>165100</xdr:colOff>
      <xdr:row>98</xdr:row>
      <xdr:rowOff>95250</xdr:rowOff>
    </xdr:to>
    <xdr:sp macro="" textlink="">
      <xdr:nvSpPr>
        <xdr:cNvPr id="257" name="楕円 256"/>
        <xdr:cNvSpPr/>
      </xdr:nvSpPr>
      <xdr:spPr>
        <a:xfrm>
          <a:off x="173355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86360</xdr:rowOff>
    </xdr:from>
    <xdr:ext cx="534035" cy="258445"/>
    <xdr:sp macro="" textlink="">
      <xdr:nvSpPr>
        <xdr:cNvPr id="258" name="テキスト ボックス 257"/>
        <xdr:cNvSpPr txBox="1"/>
      </xdr:nvSpPr>
      <xdr:spPr>
        <a:xfrm>
          <a:off x="1540510"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167005</xdr:rowOff>
    </xdr:from>
    <xdr:to xmlns:xdr="http://schemas.openxmlformats.org/drawingml/2006/spreadsheetDrawing">
      <xdr:col>6</xdr:col>
      <xdr:colOff>38100</xdr:colOff>
      <xdr:row>98</xdr:row>
      <xdr:rowOff>97790</xdr:rowOff>
    </xdr:to>
    <xdr:sp macro="" textlink="">
      <xdr:nvSpPr>
        <xdr:cNvPr id="259" name="楕円 258"/>
        <xdr:cNvSpPr/>
      </xdr:nvSpPr>
      <xdr:spPr>
        <a:xfrm>
          <a:off x="962025" y="16454755"/>
          <a:ext cx="781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88265</xdr:rowOff>
    </xdr:from>
    <xdr:ext cx="534035" cy="258445"/>
    <xdr:sp macro="" textlink="">
      <xdr:nvSpPr>
        <xdr:cNvPr id="260" name="テキスト ボックス 259"/>
        <xdr:cNvSpPr txBox="1"/>
      </xdr:nvSpPr>
      <xdr:spPr>
        <a:xfrm>
          <a:off x="76898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805170" y="39166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590867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590867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680720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80720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780923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780923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805170" y="47231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5425"/>
    <xdr:sp macro="" textlink="">
      <xdr:nvSpPr>
        <xdr:cNvPr id="269" name="テキスト ボックス 268"/>
        <xdr:cNvSpPr txBox="1"/>
      </xdr:nvSpPr>
      <xdr:spPr>
        <a:xfrm>
          <a:off x="576707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805170" y="69596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5805170" y="658622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8445"/>
    <xdr:sp macro="" textlink="">
      <xdr:nvSpPr>
        <xdr:cNvPr id="272" name="テキスト ボックス 271"/>
        <xdr:cNvSpPr txBox="1"/>
      </xdr:nvSpPr>
      <xdr:spPr>
        <a:xfrm>
          <a:off x="5579745"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5805170" y="62128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7360" cy="258445"/>
    <xdr:sp macro="" textlink="">
      <xdr:nvSpPr>
        <xdr:cNvPr id="274" name="テキスト ボックス 273"/>
        <xdr:cNvSpPr txBox="1"/>
      </xdr:nvSpPr>
      <xdr:spPr>
        <a:xfrm>
          <a:off x="53848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5" name="直線コネクタ 274"/>
        <xdr:cNvCxnSpPr/>
      </xdr:nvCxnSpPr>
      <xdr:spPr>
        <a:xfrm>
          <a:off x="5805170" y="5843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7360" cy="259080"/>
    <xdr:sp macro="" textlink="">
      <xdr:nvSpPr>
        <xdr:cNvPr id="276" name="テキスト ボックス 275"/>
        <xdr:cNvSpPr txBox="1"/>
      </xdr:nvSpPr>
      <xdr:spPr>
        <a:xfrm>
          <a:off x="53848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5805170" y="54698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7360" cy="259080"/>
    <xdr:sp macro="" textlink="">
      <xdr:nvSpPr>
        <xdr:cNvPr id="278" name="テキスト ボックス 277"/>
        <xdr:cNvSpPr txBox="1"/>
      </xdr:nvSpPr>
      <xdr:spPr>
        <a:xfrm>
          <a:off x="53848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5805170" y="50965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7360" cy="258445"/>
    <xdr:sp macro="" textlink="">
      <xdr:nvSpPr>
        <xdr:cNvPr id="280" name="テキスト ボックス 279"/>
        <xdr:cNvSpPr txBox="1"/>
      </xdr:nvSpPr>
      <xdr:spPr>
        <a:xfrm>
          <a:off x="53848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5805170" y="47231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2" name="テキスト ボックス 281"/>
        <xdr:cNvSpPr txBox="1"/>
      </xdr:nvSpPr>
      <xdr:spPr>
        <a:xfrm>
          <a:off x="5344160"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5805170" y="47231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31</xdr:row>
      <xdr:rowOff>135890</xdr:rowOff>
    </xdr:from>
    <xdr:to xmlns:xdr="http://schemas.openxmlformats.org/drawingml/2006/spreadsheetDrawing">
      <xdr:col>54</xdr:col>
      <xdr:colOff>167005</xdr:colOff>
      <xdr:row>39</xdr:row>
      <xdr:rowOff>44450</xdr:rowOff>
    </xdr:to>
    <xdr:cxnSp macro="">
      <xdr:nvCxnSpPr>
        <xdr:cNvPr id="284" name="直線コネクタ 283"/>
        <xdr:cNvCxnSpPr/>
      </xdr:nvCxnSpPr>
      <xdr:spPr>
        <a:xfrm flipV="1">
          <a:off x="9185275" y="533654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920" cy="258445"/>
    <xdr:sp macro="" textlink="">
      <xdr:nvSpPr>
        <xdr:cNvPr id="285" name="労働費最小値テキスト"/>
        <xdr:cNvSpPr txBox="1"/>
      </xdr:nvSpPr>
      <xdr:spPr>
        <a:xfrm>
          <a:off x="9236075" y="65900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119870" y="65862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82550</xdr:rowOff>
    </xdr:from>
    <xdr:ext cx="469265" cy="259080"/>
    <xdr:sp macro="" textlink="">
      <xdr:nvSpPr>
        <xdr:cNvPr id="287" name="労働費最大値テキスト"/>
        <xdr:cNvSpPr txBox="1"/>
      </xdr:nvSpPr>
      <xdr:spPr>
        <a:xfrm>
          <a:off x="9236075" y="5115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6,720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135890</xdr:rowOff>
    </xdr:from>
    <xdr:to xmlns:xdr="http://schemas.openxmlformats.org/drawingml/2006/spreadsheetDrawing">
      <xdr:col>55</xdr:col>
      <xdr:colOff>88900</xdr:colOff>
      <xdr:row>31</xdr:row>
      <xdr:rowOff>135890</xdr:rowOff>
    </xdr:to>
    <xdr:cxnSp macro="">
      <xdr:nvCxnSpPr>
        <xdr:cNvPr id="288" name="直線コネクタ 287"/>
        <xdr:cNvCxnSpPr/>
      </xdr:nvCxnSpPr>
      <xdr:spPr>
        <a:xfrm>
          <a:off x="9119870" y="53365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111125</xdr:rowOff>
    </xdr:from>
    <xdr:to xmlns:xdr="http://schemas.openxmlformats.org/drawingml/2006/spreadsheetDrawing">
      <xdr:col>55</xdr:col>
      <xdr:colOff>0</xdr:colOff>
      <xdr:row>37</xdr:row>
      <xdr:rowOff>106045</xdr:rowOff>
    </xdr:to>
    <xdr:cxnSp macro="">
      <xdr:nvCxnSpPr>
        <xdr:cNvPr id="289" name="直線コネクタ 288"/>
        <xdr:cNvCxnSpPr/>
      </xdr:nvCxnSpPr>
      <xdr:spPr>
        <a:xfrm flipV="1">
          <a:off x="8464550" y="6149975"/>
          <a:ext cx="720725"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22860</xdr:rowOff>
    </xdr:from>
    <xdr:ext cx="377825" cy="259080"/>
    <xdr:sp macro="" textlink="">
      <xdr:nvSpPr>
        <xdr:cNvPr id="290" name="労働費平均値テキスト"/>
        <xdr:cNvSpPr txBox="1"/>
      </xdr:nvSpPr>
      <xdr:spPr>
        <a:xfrm>
          <a:off x="9236075" y="639699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44450</xdr:rowOff>
    </xdr:from>
    <xdr:to xmlns:xdr="http://schemas.openxmlformats.org/drawingml/2006/spreadsheetDrawing">
      <xdr:col>55</xdr:col>
      <xdr:colOff>50800</xdr:colOff>
      <xdr:row>38</xdr:row>
      <xdr:rowOff>146050</xdr:rowOff>
    </xdr:to>
    <xdr:sp macro="" textlink="">
      <xdr:nvSpPr>
        <xdr:cNvPr id="291" name="フローチャート: 判断 290"/>
        <xdr:cNvSpPr/>
      </xdr:nvSpPr>
      <xdr:spPr>
        <a:xfrm>
          <a:off x="9157970" y="641858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37</xdr:row>
      <xdr:rowOff>106045</xdr:rowOff>
    </xdr:from>
    <xdr:to xmlns:xdr="http://schemas.openxmlformats.org/drawingml/2006/spreadsheetDrawing">
      <xdr:col>50</xdr:col>
      <xdr:colOff>114300</xdr:colOff>
      <xdr:row>37</xdr:row>
      <xdr:rowOff>115570</xdr:rowOff>
    </xdr:to>
    <xdr:cxnSp macro="">
      <xdr:nvCxnSpPr>
        <xdr:cNvPr id="292" name="直線コネクタ 291"/>
        <xdr:cNvCxnSpPr/>
      </xdr:nvCxnSpPr>
      <xdr:spPr>
        <a:xfrm flipV="1">
          <a:off x="7682230" y="6312535"/>
          <a:ext cx="7823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22225</xdr:rowOff>
    </xdr:from>
    <xdr:to xmlns:xdr="http://schemas.openxmlformats.org/drawingml/2006/spreadsheetDrawing">
      <xdr:col>50</xdr:col>
      <xdr:colOff>165100</xdr:colOff>
      <xdr:row>38</xdr:row>
      <xdr:rowOff>123825</xdr:rowOff>
    </xdr:to>
    <xdr:sp macro="" textlink="">
      <xdr:nvSpPr>
        <xdr:cNvPr id="293" name="フローチャート: 判断 292"/>
        <xdr:cNvSpPr/>
      </xdr:nvSpPr>
      <xdr:spPr>
        <a:xfrm>
          <a:off x="841375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114935</xdr:rowOff>
    </xdr:from>
    <xdr:ext cx="378460" cy="259080"/>
    <xdr:sp macro="" textlink="">
      <xdr:nvSpPr>
        <xdr:cNvPr id="294" name="テキスト ボックス 293"/>
        <xdr:cNvSpPr txBox="1"/>
      </xdr:nvSpPr>
      <xdr:spPr>
        <a:xfrm>
          <a:off x="8298815" y="64890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110490</xdr:rowOff>
    </xdr:from>
    <xdr:to xmlns:xdr="http://schemas.openxmlformats.org/drawingml/2006/spreadsheetDrawing">
      <xdr:col>45</xdr:col>
      <xdr:colOff>167005</xdr:colOff>
      <xdr:row>37</xdr:row>
      <xdr:rowOff>115570</xdr:rowOff>
    </xdr:to>
    <xdr:cxnSp macro="">
      <xdr:nvCxnSpPr>
        <xdr:cNvPr id="295" name="直線コネクタ 294"/>
        <xdr:cNvCxnSpPr/>
      </xdr:nvCxnSpPr>
      <xdr:spPr>
        <a:xfrm>
          <a:off x="6898005" y="6316980"/>
          <a:ext cx="7842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119380</xdr:rowOff>
    </xdr:to>
    <xdr:sp macro="" textlink="">
      <xdr:nvSpPr>
        <xdr:cNvPr id="296" name="フローチャート: 判断 295"/>
        <xdr:cNvSpPr/>
      </xdr:nvSpPr>
      <xdr:spPr>
        <a:xfrm>
          <a:off x="7642225" y="63919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167005</xdr:colOff>
      <xdr:row>38</xdr:row>
      <xdr:rowOff>110490</xdr:rowOff>
    </xdr:from>
    <xdr:ext cx="378460" cy="258445"/>
    <xdr:sp macro="" textlink="">
      <xdr:nvSpPr>
        <xdr:cNvPr id="297" name="テキスト ボックス 296"/>
        <xdr:cNvSpPr txBox="1"/>
      </xdr:nvSpPr>
      <xdr:spPr>
        <a:xfrm>
          <a:off x="7515225" y="6484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110490</xdr:rowOff>
    </xdr:from>
    <xdr:to xmlns:xdr="http://schemas.openxmlformats.org/drawingml/2006/spreadsheetDrawing">
      <xdr:col>41</xdr:col>
      <xdr:colOff>50800</xdr:colOff>
      <xdr:row>37</xdr:row>
      <xdr:rowOff>111125</xdr:rowOff>
    </xdr:to>
    <xdr:cxnSp macro="">
      <xdr:nvCxnSpPr>
        <xdr:cNvPr id="298" name="直線コネクタ 297"/>
        <xdr:cNvCxnSpPr/>
      </xdr:nvCxnSpPr>
      <xdr:spPr>
        <a:xfrm flipV="1">
          <a:off x="6126480" y="6316980"/>
          <a:ext cx="7715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xdr:rowOff>
    </xdr:from>
    <xdr:to xmlns:xdr="http://schemas.openxmlformats.org/drawingml/2006/spreadsheetDrawing">
      <xdr:col>41</xdr:col>
      <xdr:colOff>101600</xdr:colOff>
      <xdr:row>38</xdr:row>
      <xdr:rowOff>115570</xdr:rowOff>
    </xdr:to>
    <xdr:sp macro="" textlink="">
      <xdr:nvSpPr>
        <xdr:cNvPr id="299" name="フローチャート: 判断 298"/>
        <xdr:cNvSpPr/>
      </xdr:nvSpPr>
      <xdr:spPr>
        <a:xfrm>
          <a:off x="6847205"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106680</xdr:rowOff>
    </xdr:from>
    <xdr:ext cx="378460" cy="258445"/>
    <xdr:sp macro="" textlink="">
      <xdr:nvSpPr>
        <xdr:cNvPr id="300" name="テキスト ボックス 299"/>
        <xdr:cNvSpPr txBox="1"/>
      </xdr:nvSpPr>
      <xdr:spPr>
        <a:xfrm>
          <a:off x="6732270" y="6480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01" name="フローチャート: 判断 300"/>
        <xdr:cNvSpPr/>
      </xdr:nvSpPr>
      <xdr:spPr>
        <a:xfrm>
          <a:off x="6075680" y="640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125095</xdr:rowOff>
    </xdr:from>
    <xdr:ext cx="378460" cy="258445"/>
    <xdr:sp macro="" textlink="">
      <xdr:nvSpPr>
        <xdr:cNvPr id="302" name="テキスト ボックス 301"/>
        <xdr:cNvSpPr txBox="1"/>
      </xdr:nvSpPr>
      <xdr:spPr>
        <a:xfrm>
          <a:off x="5960745" y="6499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01827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4" name="テキスト ボックス 303"/>
        <xdr:cNvSpPr txBox="1"/>
      </xdr:nvSpPr>
      <xdr:spPr>
        <a:xfrm>
          <a:off x="829754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41</xdr:row>
      <xdr:rowOff>80010</xdr:rowOff>
    </xdr:from>
    <xdr:ext cx="762000" cy="259080"/>
    <xdr:sp macro="" textlink="">
      <xdr:nvSpPr>
        <xdr:cNvPr id="305" name="テキスト ボックス 304"/>
        <xdr:cNvSpPr txBox="1"/>
      </xdr:nvSpPr>
      <xdr:spPr>
        <a:xfrm>
          <a:off x="751522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6" name="テキスト ボックス 305"/>
        <xdr:cNvSpPr txBox="1"/>
      </xdr:nvSpPr>
      <xdr:spPr>
        <a:xfrm>
          <a:off x="67310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7" name="テキスト ボックス 306"/>
        <xdr:cNvSpPr txBox="1"/>
      </xdr:nvSpPr>
      <xdr:spPr>
        <a:xfrm>
          <a:off x="595947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60325</xdr:rowOff>
    </xdr:from>
    <xdr:to xmlns:xdr="http://schemas.openxmlformats.org/drawingml/2006/spreadsheetDrawing">
      <xdr:col>55</xdr:col>
      <xdr:colOff>50800</xdr:colOff>
      <xdr:row>36</xdr:row>
      <xdr:rowOff>161925</xdr:rowOff>
    </xdr:to>
    <xdr:sp macro="" textlink="">
      <xdr:nvSpPr>
        <xdr:cNvPr id="308" name="楕円 307"/>
        <xdr:cNvSpPr/>
      </xdr:nvSpPr>
      <xdr:spPr>
        <a:xfrm>
          <a:off x="9157970" y="609917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83185</xdr:rowOff>
    </xdr:from>
    <xdr:ext cx="469265" cy="259080"/>
    <xdr:sp macro="" textlink="">
      <xdr:nvSpPr>
        <xdr:cNvPr id="309" name="労働費該当値テキスト"/>
        <xdr:cNvSpPr txBox="1"/>
      </xdr:nvSpPr>
      <xdr:spPr>
        <a:xfrm>
          <a:off x="9236075" y="595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55245</xdr:rowOff>
    </xdr:from>
    <xdr:to xmlns:xdr="http://schemas.openxmlformats.org/drawingml/2006/spreadsheetDrawing">
      <xdr:col>50</xdr:col>
      <xdr:colOff>165100</xdr:colOff>
      <xdr:row>37</xdr:row>
      <xdr:rowOff>156845</xdr:rowOff>
    </xdr:to>
    <xdr:sp macro="" textlink="">
      <xdr:nvSpPr>
        <xdr:cNvPr id="310" name="楕円 309"/>
        <xdr:cNvSpPr/>
      </xdr:nvSpPr>
      <xdr:spPr>
        <a:xfrm>
          <a:off x="841375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1905</xdr:rowOff>
    </xdr:from>
    <xdr:ext cx="469900" cy="259080"/>
    <xdr:sp macro="" textlink="">
      <xdr:nvSpPr>
        <xdr:cNvPr id="311" name="テキスト ボックス 310"/>
        <xdr:cNvSpPr txBox="1"/>
      </xdr:nvSpPr>
      <xdr:spPr>
        <a:xfrm>
          <a:off x="8253095" y="6040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64770</xdr:rowOff>
    </xdr:from>
    <xdr:to xmlns:xdr="http://schemas.openxmlformats.org/drawingml/2006/spreadsheetDrawing">
      <xdr:col>46</xdr:col>
      <xdr:colOff>38100</xdr:colOff>
      <xdr:row>37</xdr:row>
      <xdr:rowOff>166370</xdr:rowOff>
    </xdr:to>
    <xdr:sp macro="" textlink="">
      <xdr:nvSpPr>
        <xdr:cNvPr id="312" name="楕円 311"/>
        <xdr:cNvSpPr/>
      </xdr:nvSpPr>
      <xdr:spPr>
        <a:xfrm>
          <a:off x="7642225" y="627126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11430</xdr:rowOff>
    </xdr:from>
    <xdr:ext cx="469900" cy="259080"/>
    <xdr:sp macro="" textlink="">
      <xdr:nvSpPr>
        <xdr:cNvPr id="313" name="テキスト ボックス 312"/>
        <xdr:cNvSpPr txBox="1"/>
      </xdr:nvSpPr>
      <xdr:spPr>
        <a:xfrm>
          <a:off x="7481570" y="605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59690</xdr:rowOff>
    </xdr:from>
    <xdr:to xmlns:xdr="http://schemas.openxmlformats.org/drawingml/2006/spreadsheetDrawing">
      <xdr:col>41</xdr:col>
      <xdr:colOff>101600</xdr:colOff>
      <xdr:row>37</xdr:row>
      <xdr:rowOff>161290</xdr:rowOff>
    </xdr:to>
    <xdr:sp macro="" textlink="">
      <xdr:nvSpPr>
        <xdr:cNvPr id="314" name="楕円 313"/>
        <xdr:cNvSpPr/>
      </xdr:nvSpPr>
      <xdr:spPr>
        <a:xfrm>
          <a:off x="6847205"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6350</xdr:rowOff>
    </xdr:from>
    <xdr:ext cx="469900" cy="259080"/>
    <xdr:sp macro="" textlink="">
      <xdr:nvSpPr>
        <xdr:cNvPr id="315" name="テキスト ボックス 314"/>
        <xdr:cNvSpPr txBox="1"/>
      </xdr:nvSpPr>
      <xdr:spPr>
        <a:xfrm>
          <a:off x="6686550" y="6045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60325</xdr:rowOff>
    </xdr:from>
    <xdr:to xmlns:xdr="http://schemas.openxmlformats.org/drawingml/2006/spreadsheetDrawing">
      <xdr:col>36</xdr:col>
      <xdr:colOff>165100</xdr:colOff>
      <xdr:row>37</xdr:row>
      <xdr:rowOff>161925</xdr:rowOff>
    </xdr:to>
    <xdr:sp macro="" textlink="">
      <xdr:nvSpPr>
        <xdr:cNvPr id="316" name="楕円 315"/>
        <xdr:cNvSpPr/>
      </xdr:nvSpPr>
      <xdr:spPr>
        <a:xfrm>
          <a:off x="607568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6985</xdr:rowOff>
    </xdr:from>
    <xdr:ext cx="469900" cy="259080"/>
    <xdr:sp macro="" textlink="">
      <xdr:nvSpPr>
        <xdr:cNvPr id="317" name="テキスト ボックス 316"/>
        <xdr:cNvSpPr txBox="1"/>
      </xdr:nvSpPr>
      <xdr:spPr>
        <a:xfrm>
          <a:off x="5915025" y="6045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5805170" y="72694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9" name="正方形/長方形 318"/>
        <xdr:cNvSpPr/>
      </xdr:nvSpPr>
      <xdr:spPr>
        <a:xfrm>
          <a:off x="590867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590867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1" name="正方形/長方形 320"/>
        <xdr:cNvSpPr/>
      </xdr:nvSpPr>
      <xdr:spPr>
        <a:xfrm>
          <a:off x="680720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680720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3" name="正方形/長方形 322"/>
        <xdr:cNvSpPr/>
      </xdr:nvSpPr>
      <xdr:spPr>
        <a:xfrm>
          <a:off x="780923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780923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5805170" y="80759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5425"/>
    <xdr:sp macro="" textlink="">
      <xdr:nvSpPr>
        <xdr:cNvPr id="326" name="テキスト ボックス 325"/>
        <xdr:cNvSpPr txBox="1"/>
      </xdr:nvSpPr>
      <xdr:spPr>
        <a:xfrm>
          <a:off x="576707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5805170" y="103124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5805170" y="993902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29" name="テキスト ボックス 328"/>
        <xdr:cNvSpPr txBox="1"/>
      </xdr:nvSpPr>
      <xdr:spPr>
        <a:xfrm>
          <a:off x="5579745"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5805170" y="95656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8445"/>
    <xdr:sp macro="" textlink="">
      <xdr:nvSpPr>
        <xdr:cNvPr id="331" name="テキスト ボックス 330"/>
        <xdr:cNvSpPr txBox="1"/>
      </xdr:nvSpPr>
      <xdr:spPr>
        <a:xfrm>
          <a:off x="5344160"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2" name="直線コネクタ 331"/>
        <xdr:cNvCxnSpPr/>
      </xdr:nvCxnSpPr>
      <xdr:spPr>
        <a:xfrm>
          <a:off x="5805170" y="91967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31495" cy="259080"/>
    <xdr:sp macro="" textlink="">
      <xdr:nvSpPr>
        <xdr:cNvPr id="333" name="テキスト ボックス 332"/>
        <xdr:cNvSpPr txBox="1"/>
      </xdr:nvSpPr>
      <xdr:spPr>
        <a:xfrm>
          <a:off x="5344160"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5805170" y="88226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5344160"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5805170" y="84493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8445"/>
    <xdr:sp macro="" textlink="">
      <xdr:nvSpPr>
        <xdr:cNvPr id="337" name="テキスト ボックス 336"/>
        <xdr:cNvSpPr txBox="1"/>
      </xdr:nvSpPr>
      <xdr:spPr>
        <a:xfrm>
          <a:off x="5344160"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5805170" y="8075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5280025"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5805170" y="80759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51</xdr:row>
      <xdr:rowOff>22860</xdr:rowOff>
    </xdr:from>
    <xdr:to xmlns:xdr="http://schemas.openxmlformats.org/drawingml/2006/spreadsheetDrawing">
      <xdr:col>54</xdr:col>
      <xdr:colOff>167005</xdr:colOff>
      <xdr:row>59</xdr:row>
      <xdr:rowOff>17145</xdr:rowOff>
    </xdr:to>
    <xdr:cxnSp macro="">
      <xdr:nvCxnSpPr>
        <xdr:cNvPr id="341" name="直線コネクタ 340"/>
        <xdr:cNvCxnSpPr/>
      </xdr:nvCxnSpPr>
      <xdr:spPr>
        <a:xfrm flipV="1">
          <a:off x="9185275" y="857631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469265" cy="259080"/>
    <xdr:sp macro="" textlink="">
      <xdr:nvSpPr>
        <xdr:cNvPr id="342" name="農林水産業費最小値テキスト"/>
        <xdr:cNvSpPr txBox="1"/>
      </xdr:nvSpPr>
      <xdr:spPr>
        <a:xfrm>
          <a:off x="9236075" y="9915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17145</xdr:rowOff>
    </xdr:from>
    <xdr:to xmlns:xdr="http://schemas.openxmlformats.org/drawingml/2006/spreadsheetDrawing">
      <xdr:col>55</xdr:col>
      <xdr:colOff>88900</xdr:colOff>
      <xdr:row>59</xdr:row>
      <xdr:rowOff>17145</xdr:rowOff>
    </xdr:to>
    <xdr:cxnSp macro="">
      <xdr:nvCxnSpPr>
        <xdr:cNvPr id="343" name="直線コネクタ 342"/>
        <xdr:cNvCxnSpPr/>
      </xdr:nvCxnSpPr>
      <xdr:spPr>
        <a:xfrm>
          <a:off x="9119870" y="99117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34035" cy="258445"/>
    <xdr:sp macro="" textlink="">
      <xdr:nvSpPr>
        <xdr:cNvPr id="344" name="農林水産業費最大値テキスト"/>
        <xdr:cNvSpPr txBox="1"/>
      </xdr:nvSpPr>
      <xdr:spPr>
        <a:xfrm>
          <a:off x="9236075" y="8359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45" name="直線コネクタ 344"/>
        <xdr:cNvCxnSpPr/>
      </xdr:nvCxnSpPr>
      <xdr:spPr>
        <a:xfrm>
          <a:off x="9119870" y="85763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17145</xdr:rowOff>
    </xdr:from>
    <xdr:to xmlns:xdr="http://schemas.openxmlformats.org/drawingml/2006/spreadsheetDrawing">
      <xdr:col>55</xdr:col>
      <xdr:colOff>0</xdr:colOff>
      <xdr:row>59</xdr:row>
      <xdr:rowOff>19685</xdr:rowOff>
    </xdr:to>
    <xdr:cxnSp macro="">
      <xdr:nvCxnSpPr>
        <xdr:cNvPr id="346" name="直線コネクタ 345"/>
        <xdr:cNvCxnSpPr/>
      </xdr:nvCxnSpPr>
      <xdr:spPr>
        <a:xfrm flipV="1">
          <a:off x="8464550" y="9911715"/>
          <a:ext cx="7207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154940</xdr:rowOff>
    </xdr:from>
    <xdr:ext cx="534035" cy="259080"/>
    <xdr:sp macro="" textlink="">
      <xdr:nvSpPr>
        <xdr:cNvPr id="347" name="農林水産業費平均値テキスト"/>
        <xdr:cNvSpPr txBox="1"/>
      </xdr:nvSpPr>
      <xdr:spPr>
        <a:xfrm>
          <a:off x="9236075" y="93789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132080</xdr:rowOff>
    </xdr:from>
    <xdr:to xmlns:xdr="http://schemas.openxmlformats.org/drawingml/2006/spreadsheetDrawing">
      <xdr:col>55</xdr:col>
      <xdr:colOff>50800</xdr:colOff>
      <xdr:row>57</xdr:row>
      <xdr:rowOff>62230</xdr:rowOff>
    </xdr:to>
    <xdr:sp macro="" textlink="">
      <xdr:nvSpPr>
        <xdr:cNvPr id="348" name="フローチャート: 判断 347"/>
        <xdr:cNvSpPr/>
      </xdr:nvSpPr>
      <xdr:spPr>
        <a:xfrm>
          <a:off x="9157970" y="952373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59</xdr:row>
      <xdr:rowOff>8890</xdr:rowOff>
    </xdr:from>
    <xdr:to xmlns:xdr="http://schemas.openxmlformats.org/drawingml/2006/spreadsheetDrawing">
      <xdr:col>50</xdr:col>
      <xdr:colOff>114300</xdr:colOff>
      <xdr:row>59</xdr:row>
      <xdr:rowOff>19685</xdr:rowOff>
    </xdr:to>
    <xdr:cxnSp macro="">
      <xdr:nvCxnSpPr>
        <xdr:cNvPr id="349" name="直線コネクタ 348"/>
        <xdr:cNvCxnSpPr/>
      </xdr:nvCxnSpPr>
      <xdr:spPr>
        <a:xfrm>
          <a:off x="7682230" y="9903460"/>
          <a:ext cx="7823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137795</xdr:rowOff>
    </xdr:from>
    <xdr:to xmlns:xdr="http://schemas.openxmlformats.org/drawingml/2006/spreadsheetDrawing">
      <xdr:col>50</xdr:col>
      <xdr:colOff>165100</xdr:colOff>
      <xdr:row>57</xdr:row>
      <xdr:rowOff>67945</xdr:rowOff>
    </xdr:to>
    <xdr:sp macro="" textlink="">
      <xdr:nvSpPr>
        <xdr:cNvPr id="350" name="フローチャート: 判断 349"/>
        <xdr:cNvSpPr/>
      </xdr:nvSpPr>
      <xdr:spPr>
        <a:xfrm>
          <a:off x="8413750" y="9529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84455</xdr:rowOff>
    </xdr:from>
    <xdr:ext cx="534035" cy="258445"/>
    <xdr:sp macro="" textlink="">
      <xdr:nvSpPr>
        <xdr:cNvPr id="351" name="テキスト ボックス 350"/>
        <xdr:cNvSpPr txBox="1"/>
      </xdr:nvSpPr>
      <xdr:spPr>
        <a:xfrm>
          <a:off x="8220710" y="9308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115570</xdr:rowOff>
    </xdr:from>
    <xdr:to xmlns:xdr="http://schemas.openxmlformats.org/drawingml/2006/spreadsheetDrawing">
      <xdr:col>45</xdr:col>
      <xdr:colOff>167005</xdr:colOff>
      <xdr:row>59</xdr:row>
      <xdr:rowOff>8890</xdr:rowOff>
    </xdr:to>
    <xdr:cxnSp macro="">
      <xdr:nvCxnSpPr>
        <xdr:cNvPr id="352" name="直線コネクタ 351"/>
        <xdr:cNvCxnSpPr/>
      </xdr:nvCxnSpPr>
      <xdr:spPr>
        <a:xfrm>
          <a:off x="6898005" y="9507220"/>
          <a:ext cx="784225"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143510</xdr:rowOff>
    </xdr:from>
    <xdr:to xmlns:xdr="http://schemas.openxmlformats.org/drawingml/2006/spreadsheetDrawing">
      <xdr:col>46</xdr:col>
      <xdr:colOff>38100</xdr:colOff>
      <xdr:row>57</xdr:row>
      <xdr:rowOff>73660</xdr:rowOff>
    </xdr:to>
    <xdr:sp macro="" textlink="">
      <xdr:nvSpPr>
        <xdr:cNvPr id="353" name="フローチャート: 判断 352"/>
        <xdr:cNvSpPr/>
      </xdr:nvSpPr>
      <xdr:spPr>
        <a:xfrm>
          <a:off x="7642225" y="953516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90170</xdr:rowOff>
    </xdr:from>
    <xdr:ext cx="534035" cy="258445"/>
    <xdr:sp macro="" textlink="">
      <xdr:nvSpPr>
        <xdr:cNvPr id="354" name="テキスト ボックス 353"/>
        <xdr:cNvSpPr txBox="1"/>
      </xdr:nvSpPr>
      <xdr:spPr>
        <a:xfrm>
          <a:off x="7449185" y="931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115570</xdr:rowOff>
    </xdr:from>
    <xdr:to xmlns:xdr="http://schemas.openxmlformats.org/drawingml/2006/spreadsheetDrawing">
      <xdr:col>41</xdr:col>
      <xdr:colOff>50800</xdr:colOff>
      <xdr:row>59</xdr:row>
      <xdr:rowOff>15875</xdr:rowOff>
    </xdr:to>
    <xdr:cxnSp macro="">
      <xdr:nvCxnSpPr>
        <xdr:cNvPr id="355" name="直線コネクタ 354"/>
        <xdr:cNvCxnSpPr/>
      </xdr:nvCxnSpPr>
      <xdr:spPr>
        <a:xfrm flipV="1">
          <a:off x="6126480" y="9507220"/>
          <a:ext cx="771525"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167640</xdr:rowOff>
    </xdr:from>
    <xdr:to xmlns:xdr="http://schemas.openxmlformats.org/drawingml/2006/spreadsheetDrawing">
      <xdr:col>41</xdr:col>
      <xdr:colOff>101600</xdr:colOff>
      <xdr:row>57</xdr:row>
      <xdr:rowOff>99060</xdr:rowOff>
    </xdr:to>
    <xdr:sp macro="" textlink="">
      <xdr:nvSpPr>
        <xdr:cNvPr id="356" name="フローチャート: 判断 355"/>
        <xdr:cNvSpPr/>
      </xdr:nvSpPr>
      <xdr:spPr>
        <a:xfrm>
          <a:off x="6847205" y="9559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90170</xdr:rowOff>
    </xdr:from>
    <xdr:ext cx="534035" cy="258445"/>
    <xdr:sp macro="" textlink="">
      <xdr:nvSpPr>
        <xdr:cNvPr id="357" name="テキスト ボックス 356"/>
        <xdr:cNvSpPr txBox="1"/>
      </xdr:nvSpPr>
      <xdr:spPr>
        <a:xfrm>
          <a:off x="6677660" y="964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31750</xdr:rowOff>
    </xdr:from>
    <xdr:to xmlns:xdr="http://schemas.openxmlformats.org/drawingml/2006/spreadsheetDrawing">
      <xdr:col>36</xdr:col>
      <xdr:colOff>165100</xdr:colOff>
      <xdr:row>57</xdr:row>
      <xdr:rowOff>133350</xdr:rowOff>
    </xdr:to>
    <xdr:sp macro="" textlink="">
      <xdr:nvSpPr>
        <xdr:cNvPr id="358" name="フローチャート: 判断 357"/>
        <xdr:cNvSpPr/>
      </xdr:nvSpPr>
      <xdr:spPr>
        <a:xfrm>
          <a:off x="607568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149860</xdr:rowOff>
    </xdr:from>
    <xdr:ext cx="534035" cy="259080"/>
    <xdr:sp macro="" textlink="">
      <xdr:nvSpPr>
        <xdr:cNvPr id="359" name="テキスト ボックス 358"/>
        <xdr:cNvSpPr txBox="1"/>
      </xdr:nvSpPr>
      <xdr:spPr>
        <a:xfrm>
          <a:off x="5882640" y="9373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01827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1" name="テキスト ボックス 360"/>
        <xdr:cNvSpPr txBox="1"/>
      </xdr:nvSpPr>
      <xdr:spPr>
        <a:xfrm>
          <a:off x="829754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61</xdr:row>
      <xdr:rowOff>80010</xdr:rowOff>
    </xdr:from>
    <xdr:ext cx="762000" cy="259080"/>
    <xdr:sp macro="" textlink="">
      <xdr:nvSpPr>
        <xdr:cNvPr id="362" name="テキスト ボックス 361"/>
        <xdr:cNvSpPr txBox="1"/>
      </xdr:nvSpPr>
      <xdr:spPr>
        <a:xfrm>
          <a:off x="751522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3" name="テキスト ボックス 362"/>
        <xdr:cNvSpPr txBox="1"/>
      </xdr:nvSpPr>
      <xdr:spPr>
        <a:xfrm>
          <a:off x="67310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4" name="テキスト ボックス 363"/>
        <xdr:cNvSpPr txBox="1"/>
      </xdr:nvSpPr>
      <xdr:spPr>
        <a:xfrm>
          <a:off x="595947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137795</xdr:rowOff>
    </xdr:from>
    <xdr:to xmlns:xdr="http://schemas.openxmlformats.org/drawingml/2006/spreadsheetDrawing">
      <xdr:col>55</xdr:col>
      <xdr:colOff>50800</xdr:colOff>
      <xdr:row>59</xdr:row>
      <xdr:rowOff>67945</xdr:rowOff>
    </xdr:to>
    <xdr:sp macro="" textlink="">
      <xdr:nvSpPr>
        <xdr:cNvPr id="365" name="楕円 364"/>
        <xdr:cNvSpPr/>
      </xdr:nvSpPr>
      <xdr:spPr>
        <a:xfrm>
          <a:off x="9157970" y="986472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52705</xdr:rowOff>
    </xdr:from>
    <xdr:ext cx="469265" cy="258445"/>
    <xdr:sp macro="" textlink="">
      <xdr:nvSpPr>
        <xdr:cNvPr id="366" name="農林水産業費該当値テキスト"/>
        <xdr:cNvSpPr txBox="1"/>
      </xdr:nvSpPr>
      <xdr:spPr>
        <a:xfrm>
          <a:off x="9236075" y="977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140335</xdr:rowOff>
    </xdr:from>
    <xdr:to xmlns:xdr="http://schemas.openxmlformats.org/drawingml/2006/spreadsheetDrawing">
      <xdr:col>50</xdr:col>
      <xdr:colOff>165100</xdr:colOff>
      <xdr:row>59</xdr:row>
      <xdr:rowOff>70485</xdr:rowOff>
    </xdr:to>
    <xdr:sp macro="" textlink="">
      <xdr:nvSpPr>
        <xdr:cNvPr id="367" name="楕円 366"/>
        <xdr:cNvSpPr/>
      </xdr:nvSpPr>
      <xdr:spPr>
        <a:xfrm>
          <a:off x="8413750" y="9867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61595</xdr:rowOff>
    </xdr:from>
    <xdr:ext cx="469900" cy="259080"/>
    <xdr:sp macro="" textlink="">
      <xdr:nvSpPr>
        <xdr:cNvPr id="368" name="テキスト ボックス 367"/>
        <xdr:cNvSpPr txBox="1"/>
      </xdr:nvSpPr>
      <xdr:spPr>
        <a:xfrm>
          <a:off x="8253095" y="9956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129540</xdr:rowOff>
    </xdr:from>
    <xdr:to xmlns:xdr="http://schemas.openxmlformats.org/drawingml/2006/spreadsheetDrawing">
      <xdr:col>46</xdr:col>
      <xdr:colOff>38100</xdr:colOff>
      <xdr:row>59</xdr:row>
      <xdr:rowOff>59690</xdr:rowOff>
    </xdr:to>
    <xdr:sp macro="" textlink="">
      <xdr:nvSpPr>
        <xdr:cNvPr id="369" name="楕円 368"/>
        <xdr:cNvSpPr/>
      </xdr:nvSpPr>
      <xdr:spPr>
        <a:xfrm>
          <a:off x="7642225" y="98564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50800</xdr:rowOff>
    </xdr:from>
    <xdr:ext cx="469900" cy="258445"/>
    <xdr:sp macro="" textlink="">
      <xdr:nvSpPr>
        <xdr:cNvPr id="370" name="テキスト ボックス 369"/>
        <xdr:cNvSpPr txBox="1"/>
      </xdr:nvSpPr>
      <xdr:spPr>
        <a:xfrm>
          <a:off x="7481570" y="9945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64770</xdr:rowOff>
    </xdr:from>
    <xdr:to xmlns:xdr="http://schemas.openxmlformats.org/drawingml/2006/spreadsheetDrawing">
      <xdr:col>41</xdr:col>
      <xdr:colOff>101600</xdr:colOff>
      <xdr:row>56</xdr:row>
      <xdr:rowOff>166370</xdr:rowOff>
    </xdr:to>
    <xdr:sp macro="" textlink="">
      <xdr:nvSpPr>
        <xdr:cNvPr id="371" name="楕円 370"/>
        <xdr:cNvSpPr/>
      </xdr:nvSpPr>
      <xdr:spPr>
        <a:xfrm>
          <a:off x="6847205"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11430</xdr:rowOff>
    </xdr:from>
    <xdr:ext cx="534035" cy="259080"/>
    <xdr:sp macro="" textlink="">
      <xdr:nvSpPr>
        <xdr:cNvPr id="372" name="テキスト ボックス 371"/>
        <xdr:cNvSpPr txBox="1"/>
      </xdr:nvSpPr>
      <xdr:spPr>
        <a:xfrm>
          <a:off x="6677660" y="9235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136525</xdr:rowOff>
    </xdr:from>
    <xdr:to xmlns:xdr="http://schemas.openxmlformats.org/drawingml/2006/spreadsheetDrawing">
      <xdr:col>36</xdr:col>
      <xdr:colOff>165100</xdr:colOff>
      <xdr:row>59</xdr:row>
      <xdr:rowOff>66675</xdr:rowOff>
    </xdr:to>
    <xdr:sp macro="" textlink="">
      <xdr:nvSpPr>
        <xdr:cNvPr id="373" name="楕円 372"/>
        <xdr:cNvSpPr/>
      </xdr:nvSpPr>
      <xdr:spPr>
        <a:xfrm>
          <a:off x="6075680" y="9863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57785</xdr:rowOff>
    </xdr:from>
    <xdr:ext cx="469900" cy="259080"/>
    <xdr:sp macro="" textlink="">
      <xdr:nvSpPr>
        <xdr:cNvPr id="374" name="テキスト ボックス 373"/>
        <xdr:cNvSpPr txBox="1"/>
      </xdr:nvSpPr>
      <xdr:spPr>
        <a:xfrm>
          <a:off x="5915025" y="9952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5805170" y="106222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6" name="正方形/長方形 375"/>
        <xdr:cNvSpPr/>
      </xdr:nvSpPr>
      <xdr:spPr>
        <a:xfrm>
          <a:off x="590867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590867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8" name="正方形/長方形 377"/>
        <xdr:cNvSpPr/>
      </xdr:nvSpPr>
      <xdr:spPr>
        <a:xfrm>
          <a:off x="680720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680720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0" name="正方形/長方形 379"/>
        <xdr:cNvSpPr/>
      </xdr:nvSpPr>
      <xdr:spPr>
        <a:xfrm>
          <a:off x="780923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780923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5805170" y="11428730"/>
          <a:ext cx="40989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5425"/>
    <xdr:sp macro="" textlink="">
      <xdr:nvSpPr>
        <xdr:cNvPr id="383" name="テキスト ボックス 382"/>
        <xdr:cNvSpPr txBox="1"/>
      </xdr:nvSpPr>
      <xdr:spPr>
        <a:xfrm>
          <a:off x="576707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5805170" y="136652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5" name="直線コネクタ 384"/>
        <xdr:cNvCxnSpPr/>
      </xdr:nvCxnSpPr>
      <xdr:spPr>
        <a:xfrm>
          <a:off x="5805170" y="132200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9080"/>
    <xdr:sp macro="" textlink="">
      <xdr:nvSpPr>
        <xdr:cNvPr id="386" name="テキスト ボックス 385"/>
        <xdr:cNvSpPr txBox="1"/>
      </xdr:nvSpPr>
      <xdr:spPr>
        <a:xfrm>
          <a:off x="5579745"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5805170" y="127698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8" name="テキスト ボックス 387"/>
        <xdr:cNvSpPr txBox="1"/>
      </xdr:nvSpPr>
      <xdr:spPr>
        <a:xfrm>
          <a:off x="5280025" y="126314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5805170" y="1232408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9080"/>
    <xdr:sp macro="" textlink="">
      <xdr:nvSpPr>
        <xdr:cNvPr id="390" name="テキスト ボックス 389"/>
        <xdr:cNvSpPr txBox="1"/>
      </xdr:nvSpPr>
      <xdr:spPr>
        <a:xfrm>
          <a:off x="5280025" y="121856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1" name="直線コネクタ 390"/>
        <xdr:cNvCxnSpPr/>
      </xdr:nvCxnSpPr>
      <xdr:spPr>
        <a:xfrm>
          <a:off x="5805170" y="1187894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4995" cy="259080"/>
    <xdr:sp macro="" textlink="">
      <xdr:nvSpPr>
        <xdr:cNvPr id="392" name="テキスト ボックス 391"/>
        <xdr:cNvSpPr txBox="1"/>
      </xdr:nvSpPr>
      <xdr:spPr>
        <a:xfrm>
          <a:off x="5280025" y="11738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5805170" y="114287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4" name="テキスト ボックス 393"/>
        <xdr:cNvSpPr txBox="1"/>
      </xdr:nvSpPr>
      <xdr:spPr>
        <a:xfrm>
          <a:off x="5280025"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5805170" y="11428730"/>
          <a:ext cx="40989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72</xdr:row>
      <xdr:rowOff>82550</xdr:rowOff>
    </xdr:from>
    <xdr:to xmlns:xdr="http://schemas.openxmlformats.org/drawingml/2006/spreadsheetDrawing">
      <xdr:col>54</xdr:col>
      <xdr:colOff>167005</xdr:colOff>
      <xdr:row>78</xdr:row>
      <xdr:rowOff>120650</xdr:rowOff>
    </xdr:to>
    <xdr:cxnSp macro="">
      <xdr:nvCxnSpPr>
        <xdr:cNvPr id="396" name="直線コネクタ 395"/>
        <xdr:cNvCxnSpPr/>
      </xdr:nvCxnSpPr>
      <xdr:spPr>
        <a:xfrm flipV="1">
          <a:off x="9185275" y="12156440"/>
          <a:ext cx="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124460</xdr:rowOff>
    </xdr:from>
    <xdr:ext cx="469265" cy="258445"/>
    <xdr:sp macro="" textlink="">
      <xdr:nvSpPr>
        <xdr:cNvPr id="397" name="商工費最小値テキスト"/>
        <xdr:cNvSpPr txBox="1"/>
      </xdr:nvSpPr>
      <xdr:spPr>
        <a:xfrm>
          <a:off x="9236075" y="13204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398" name="直線コネクタ 397"/>
        <xdr:cNvCxnSpPr/>
      </xdr:nvCxnSpPr>
      <xdr:spPr>
        <a:xfrm>
          <a:off x="9119870" y="132003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29210</xdr:rowOff>
    </xdr:from>
    <xdr:ext cx="598170" cy="258445"/>
    <xdr:sp macro="" textlink="">
      <xdr:nvSpPr>
        <xdr:cNvPr id="399" name="商工費最大値テキスト"/>
        <xdr:cNvSpPr txBox="1"/>
      </xdr:nvSpPr>
      <xdr:spPr>
        <a:xfrm>
          <a:off x="9236075" y="11935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82550</xdr:rowOff>
    </xdr:from>
    <xdr:to xmlns:xdr="http://schemas.openxmlformats.org/drawingml/2006/spreadsheetDrawing">
      <xdr:col>55</xdr:col>
      <xdr:colOff>88900</xdr:colOff>
      <xdr:row>72</xdr:row>
      <xdr:rowOff>82550</xdr:rowOff>
    </xdr:to>
    <xdr:cxnSp macro="">
      <xdr:nvCxnSpPr>
        <xdr:cNvPr id="400" name="直線コネクタ 399"/>
        <xdr:cNvCxnSpPr/>
      </xdr:nvCxnSpPr>
      <xdr:spPr>
        <a:xfrm>
          <a:off x="9119870" y="121564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146685</xdr:rowOff>
    </xdr:from>
    <xdr:to xmlns:xdr="http://schemas.openxmlformats.org/drawingml/2006/spreadsheetDrawing">
      <xdr:col>55</xdr:col>
      <xdr:colOff>0</xdr:colOff>
      <xdr:row>78</xdr:row>
      <xdr:rowOff>51435</xdr:rowOff>
    </xdr:to>
    <xdr:cxnSp macro="">
      <xdr:nvCxnSpPr>
        <xdr:cNvPr id="401" name="直線コネクタ 400"/>
        <xdr:cNvCxnSpPr/>
      </xdr:nvCxnSpPr>
      <xdr:spPr>
        <a:xfrm flipV="1">
          <a:off x="8464550" y="13058775"/>
          <a:ext cx="7207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126365</xdr:rowOff>
    </xdr:from>
    <xdr:ext cx="534035" cy="258445"/>
    <xdr:sp macro="" textlink="">
      <xdr:nvSpPr>
        <xdr:cNvPr id="402" name="商工費平均値テキスト"/>
        <xdr:cNvSpPr txBox="1"/>
      </xdr:nvSpPr>
      <xdr:spPr>
        <a:xfrm>
          <a:off x="9236075" y="130384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147955</xdr:rowOff>
    </xdr:from>
    <xdr:to xmlns:xdr="http://schemas.openxmlformats.org/drawingml/2006/spreadsheetDrawing">
      <xdr:col>55</xdr:col>
      <xdr:colOff>50800</xdr:colOff>
      <xdr:row>78</xdr:row>
      <xdr:rowOff>78105</xdr:rowOff>
    </xdr:to>
    <xdr:sp macro="" textlink="">
      <xdr:nvSpPr>
        <xdr:cNvPr id="403" name="フローチャート: 判断 402"/>
        <xdr:cNvSpPr/>
      </xdr:nvSpPr>
      <xdr:spPr>
        <a:xfrm>
          <a:off x="9157970" y="1306004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78</xdr:row>
      <xdr:rowOff>45720</xdr:rowOff>
    </xdr:from>
    <xdr:to xmlns:xdr="http://schemas.openxmlformats.org/drawingml/2006/spreadsheetDrawing">
      <xdr:col>50</xdr:col>
      <xdr:colOff>114300</xdr:colOff>
      <xdr:row>78</xdr:row>
      <xdr:rowOff>51435</xdr:rowOff>
    </xdr:to>
    <xdr:cxnSp macro="">
      <xdr:nvCxnSpPr>
        <xdr:cNvPr id="404" name="直線コネクタ 403"/>
        <xdr:cNvCxnSpPr/>
      </xdr:nvCxnSpPr>
      <xdr:spPr>
        <a:xfrm>
          <a:off x="7682230" y="13125450"/>
          <a:ext cx="7823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405" name="フローチャート: 判断 404"/>
        <xdr:cNvSpPr/>
      </xdr:nvSpPr>
      <xdr:spPr>
        <a:xfrm>
          <a:off x="8413750" y="13071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4035" cy="258445"/>
    <xdr:sp macro="" textlink="">
      <xdr:nvSpPr>
        <xdr:cNvPr id="406" name="テキスト ボックス 405"/>
        <xdr:cNvSpPr txBox="1"/>
      </xdr:nvSpPr>
      <xdr:spPr>
        <a:xfrm>
          <a:off x="8220710" y="1285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45720</xdr:rowOff>
    </xdr:from>
    <xdr:to xmlns:xdr="http://schemas.openxmlformats.org/drawingml/2006/spreadsheetDrawing">
      <xdr:col>45</xdr:col>
      <xdr:colOff>167005</xdr:colOff>
      <xdr:row>78</xdr:row>
      <xdr:rowOff>107950</xdr:rowOff>
    </xdr:to>
    <xdr:cxnSp macro="">
      <xdr:nvCxnSpPr>
        <xdr:cNvPr id="407" name="直線コネクタ 406"/>
        <xdr:cNvCxnSpPr/>
      </xdr:nvCxnSpPr>
      <xdr:spPr>
        <a:xfrm flipV="1">
          <a:off x="6898005" y="13125450"/>
          <a:ext cx="7842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08" name="フローチャート: 判断 407"/>
        <xdr:cNvSpPr/>
      </xdr:nvSpPr>
      <xdr:spPr>
        <a:xfrm>
          <a:off x="7642225" y="1303845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4035" cy="258445"/>
    <xdr:sp macro="" textlink="">
      <xdr:nvSpPr>
        <xdr:cNvPr id="409" name="テキスト ボックス 408"/>
        <xdr:cNvSpPr txBox="1"/>
      </xdr:nvSpPr>
      <xdr:spPr>
        <a:xfrm>
          <a:off x="7449185" y="1281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107950</xdr:rowOff>
    </xdr:from>
    <xdr:to xmlns:xdr="http://schemas.openxmlformats.org/drawingml/2006/spreadsheetDrawing">
      <xdr:col>41</xdr:col>
      <xdr:colOff>50800</xdr:colOff>
      <xdr:row>78</xdr:row>
      <xdr:rowOff>111760</xdr:rowOff>
    </xdr:to>
    <xdr:cxnSp macro="">
      <xdr:nvCxnSpPr>
        <xdr:cNvPr id="410" name="直線コネクタ 409"/>
        <xdr:cNvCxnSpPr/>
      </xdr:nvCxnSpPr>
      <xdr:spPr>
        <a:xfrm flipV="1">
          <a:off x="6126480" y="13187680"/>
          <a:ext cx="771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0</xdr:rowOff>
    </xdr:from>
    <xdr:to xmlns:xdr="http://schemas.openxmlformats.org/drawingml/2006/spreadsheetDrawing">
      <xdr:col>41</xdr:col>
      <xdr:colOff>101600</xdr:colOff>
      <xdr:row>78</xdr:row>
      <xdr:rowOff>101600</xdr:rowOff>
    </xdr:to>
    <xdr:sp macro="" textlink="">
      <xdr:nvSpPr>
        <xdr:cNvPr id="411" name="フローチャート: 判断 410"/>
        <xdr:cNvSpPr/>
      </xdr:nvSpPr>
      <xdr:spPr>
        <a:xfrm>
          <a:off x="6847205"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118110</xdr:rowOff>
    </xdr:from>
    <xdr:ext cx="534035" cy="259080"/>
    <xdr:sp macro="" textlink="">
      <xdr:nvSpPr>
        <xdr:cNvPr id="412" name="テキスト ボックス 411"/>
        <xdr:cNvSpPr txBox="1"/>
      </xdr:nvSpPr>
      <xdr:spPr>
        <a:xfrm>
          <a:off x="6677660" y="12862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19685</xdr:rowOff>
    </xdr:from>
    <xdr:to xmlns:xdr="http://schemas.openxmlformats.org/drawingml/2006/spreadsheetDrawing">
      <xdr:col>36</xdr:col>
      <xdr:colOff>165100</xdr:colOff>
      <xdr:row>78</xdr:row>
      <xdr:rowOff>120650</xdr:rowOff>
    </xdr:to>
    <xdr:sp macro="" textlink="">
      <xdr:nvSpPr>
        <xdr:cNvPr id="413" name="フローチャート: 判断 412"/>
        <xdr:cNvSpPr/>
      </xdr:nvSpPr>
      <xdr:spPr>
        <a:xfrm>
          <a:off x="6075680" y="13099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137795</xdr:rowOff>
    </xdr:from>
    <xdr:ext cx="534035" cy="259080"/>
    <xdr:sp macro="" textlink="">
      <xdr:nvSpPr>
        <xdr:cNvPr id="414" name="テキスト ボックス 413"/>
        <xdr:cNvSpPr txBox="1"/>
      </xdr:nvSpPr>
      <xdr:spPr>
        <a:xfrm>
          <a:off x="5882640" y="1288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01827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6" name="テキスト ボックス 415"/>
        <xdr:cNvSpPr txBox="1"/>
      </xdr:nvSpPr>
      <xdr:spPr>
        <a:xfrm>
          <a:off x="829754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81</xdr:row>
      <xdr:rowOff>80010</xdr:rowOff>
    </xdr:from>
    <xdr:ext cx="762000" cy="259080"/>
    <xdr:sp macro="" textlink="">
      <xdr:nvSpPr>
        <xdr:cNvPr id="417" name="テキスト ボックス 416"/>
        <xdr:cNvSpPr txBox="1"/>
      </xdr:nvSpPr>
      <xdr:spPr>
        <a:xfrm>
          <a:off x="751522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8" name="テキスト ボックス 417"/>
        <xdr:cNvSpPr txBox="1"/>
      </xdr:nvSpPr>
      <xdr:spPr>
        <a:xfrm>
          <a:off x="67310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19" name="テキスト ボックス 418"/>
        <xdr:cNvSpPr txBox="1"/>
      </xdr:nvSpPr>
      <xdr:spPr>
        <a:xfrm>
          <a:off x="595947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95885</xdr:rowOff>
    </xdr:from>
    <xdr:to xmlns:xdr="http://schemas.openxmlformats.org/drawingml/2006/spreadsheetDrawing">
      <xdr:col>55</xdr:col>
      <xdr:colOff>50800</xdr:colOff>
      <xdr:row>78</xdr:row>
      <xdr:rowOff>26035</xdr:rowOff>
    </xdr:to>
    <xdr:sp macro="" textlink="">
      <xdr:nvSpPr>
        <xdr:cNvPr id="420" name="楕円 419"/>
        <xdr:cNvSpPr/>
      </xdr:nvSpPr>
      <xdr:spPr>
        <a:xfrm>
          <a:off x="9157970" y="1300797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118745</xdr:rowOff>
    </xdr:from>
    <xdr:ext cx="534035" cy="259080"/>
    <xdr:sp macro="" textlink="">
      <xdr:nvSpPr>
        <xdr:cNvPr id="421" name="商工費該当値テキスト"/>
        <xdr:cNvSpPr txBox="1"/>
      </xdr:nvSpPr>
      <xdr:spPr>
        <a:xfrm>
          <a:off x="9236075" y="12863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xdr:rowOff>
    </xdr:from>
    <xdr:to xmlns:xdr="http://schemas.openxmlformats.org/drawingml/2006/spreadsheetDrawing">
      <xdr:col>50</xdr:col>
      <xdr:colOff>165100</xdr:colOff>
      <xdr:row>78</xdr:row>
      <xdr:rowOff>102870</xdr:rowOff>
    </xdr:to>
    <xdr:sp macro="" textlink="">
      <xdr:nvSpPr>
        <xdr:cNvPr id="422" name="楕円 421"/>
        <xdr:cNvSpPr/>
      </xdr:nvSpPr>
      <xdr:spPr>
        <a:xfrm>
          <a:off x="8413750" y="1308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93345</xdr:rowOff>
    </xdr:from>
    <xdr:ext cx="534035" cy="259080"/>
    <xdr:sp macro="" textlink="">
      <xdr:nvSpPr>
        <xdr:cNvPr id="423" name="テキスト ボックス 422"/>
        <xdr:cNvSpPr txBox="1"/>
      </xdr:nvSpPr>
      <xdr:spPr>
        <a:xfrm>
          <a:off x="8220710" y="13173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166370</xdr:rowOff>
    </xdr:from>
    <xdr:to xmlns:xdr="http://schemas.openxmlformats.org/drawingml/2006/spreadsheetDrawing">
      <xdr:col>46</xdr:col>
      <xdr:colOff>38100</xdr:colOff>
      <xdr:row>78</xdr:row>
      <xdr:rowOff>96520</xdr:rowOff>
    </xdr:to>
    <xdr:sp macro="" textlink="">
      <xdr:nvSpPr>
        <xdr:cNvPr id="424" name="楕円 423"/>
        <xdr:cNvSpPr/>
      </xdr:nvSpPr>
      <xdr:spPr>
        <a:xfrm>
          <a:off x="7642225" y="1307846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87630</xdr:rowOff>
    </xdr:from>
    <xdr:ext cx="534035" cy="258445"/>
    <xdr:sp macro="" textlink="">
      <xdr:nvSpPr>
        <xdr:cNvPr id="425" name="テキスト ボックス 424"/>
        <xdr:cNvSpPr txBox="1"/>
      </xdr:nvSpPr>
      <xdr:spPr>
        <a:xfrm>
          <a:off x="7449185" y="13167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26" name="楕円 425"/>
        <xdr:cNvSpPr/>
      </xdr:nvSpPr>
      <xdr:spPr>
        <a:xfrm>
          <a:off x="6847205"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149860</xdr:rowOff>
    </xdr:from>
    <xdr:ext cx="469900" cy="259080"/>
    <xdr:sp macro="" textlink="">
      <xdr:nvSpPr>
        <xdr:cNvPr id="427" name="テキスト ボックス 426"/>
        <xdr:cNvSpPr txBox="1"/>
      </xdr:nvSpPr>
      <xdr:spPr>
        <a:xfrm>
          <a:off x="6686550" y="13229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60960</xdr:rowOff>
    </xdr:from>
    <xdr:to xmlns:xdr="http://schemas.openxmlformats.org/drawingml/2006/spreadsheetDrawing">
      <xdr:col>36</xdr:col>
      <xdr:colOff>165100</xdr:colOff>
      <xdr:row>78</xdr:row>
      <xdr:rowOff>162560</xdr:rowOff>
    </xdr:to>
    <xdr:sp macro="" textlink="">
      <xdr:nvSpPr>
        <xdr:cNvPr id="428" name="楕円 427"/>
        <xdr:cNvSpPr/>
      </xdr:nvSpPr>
      <xdr:spPr>
        <a:xfrm>
          <a:off x="607568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153670</xdr:rowOff>
    </xdr:from>
    <xdr:ext cx="469900" cy="259080"/>
    <xdr:sp macro="" textlink="">
      <xdr:nvSpPr>
        <xdr:cNvPr id="429" name="テキスト ボックス 428"/>
        <xdr:cNvSpPr txBox="1"/>
      </xdr:nvSpPr>
      <xdr:spPr>
        <a:xfrm>
          <a:off x="5915025" y="1323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5805170" y="13975080"/>
          <a:ext cx="40989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1" name="正方形/長方形 430"/>
        <xdr:cNvSpPr/>
      </xdr:nvSpPr>
      <xdr:spPr>
        <a:xfrm>
          <a:off x="590867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590867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3" name="正方形/長方形 432"/>
        <xdr:cNvSpPr/>
      </xdr:nvSpPr>
      <xdr:spPr>
        <a:xfrm>
          <a:off x="680720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680720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5" name="正方形/長方形 434"/>
        <xdr:cNvSpPr/>
      </xdr:nvSpPr>
      <xdr:spPr>
        <a:xfrm>
          <a:off x="780923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780923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5805170" y="14781530"/>
          <a:ext cx="4098925"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5425"/>
    <xdr:sp macro="" textlink="">
      <xdr:nvSpPr>
        <xdr:cNvPr id="438" name="テキスト ボックス 437"/>
        <xdr:cNvSpPr txBox="1"/>
      </xdr:nvSpPr>
      <xdr:spPr>
        <a:xfrm>
          <a:off x="576707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5805170" y="16729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1" name="テキスト ボックス 440"/>
        <xdr:cNvSpPr txBox="1"/>
      </xdr:nvSpPr>
      <xdr:spPr>
        <a:xfrm>
          <a:off x="5579745"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5805170" y="16402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3" name="テキスト ボックス 442"/>
        <xdr:cNvSpPr txBox="1"/>
      </xdr:nvSpPr>
      <xdr:spPr>
        <a:xfrm>
          <a:off x="5344160"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5805170" y="16076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5" name="テキスト ボックス 444"/>
        <xdr:cNvSpPr txBox="1"/>
      </xdr:nvSpPr>
      <xdr:spPr>
        <a:xfrm>
          <a:off x="5280025"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5805170" y="15749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7" name="テキスト ボックス 446"/>
        <xdr:cNvSpPr txBox="1"/>
      </xdr:nvSpPr>
      <xdr:spPr>
        <a:xfrm>
          <a:off x="5280025"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5805170" y="154235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9" name="テキスト ボックス 448"/>
        <xdr:cNvSpPr txBox="1"/>
      </xdr:nvSpPr>
      <xdr:spPr>
        <a:xfrm>
          <a:off x="5280025"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5805170" y="151003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1" name="テキスト ボックス 450"/>
        <xdr:cNvSpPr txBox="1"/>
      </xdr:nvSpPr>
      <xdr:spPr>
        <a:xfrm>
          <a:off x="5280025"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5805170" y="147815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3" name="テキスト ボックス 452"/>
        <xdr:cNvSpPr txBox="1"/>
      </xdr:nvSpPr>
      <xdr:spPr>
        <a:xfrm>
          <a:off x="5280025"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5805170" y="14781530"/>
          <a:ext cx="4098925"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167005</xdr:colOff>
      <xdr:row>91</xdr:row>
      <xdr:rowOff>32385</xdr:rowOff>
    </xdr:from>
    <xdr:to xmlns:xdr="http://schemas.openxmlformats.org/drawingml/2006/spreadsheetDrawing">
      <xdr:col>54</xdr:col>
      <xdr:colOff>167005</xdr:colOff>
      <xdr:row>98</xdr:row>
      <xdr:rowOff>138430</xdr:rowOff>
    </xdr:to>
    <xdr:cxnSp macro="">
      <xdr:nvCxnSpPr>
        <xdr:cNvPr id="455" name="直線コネクタ 454"/>
        <xdr:cNvCxnSpPr/>
      </xdr:nvCxnSpPr>
      <xdr:spPr>
        <a:xfrm flipV="1">
          <a:off x="9185275" y="1529143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142240</xdr:rowOff>
    </xdr:from>
    <xdr:ext cx="534035" cy="259080"/>
    <xdr:sp macro="" textlink="">
      <xdr:nvSpPr>
        <xdr:cNvPr id="456" name="土木費最小値テキスト"/>
        <xdr:cNvSpPr txBox="1"/>
      </xdr:nvSpPr>
      <xdr:spPr>
        <a:xfrm>
          <a:off x="923607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138430</xdr:rowOff>
    </xdr:from>
    <xdr:to xmlns:xdr="http://schemas.openxmlformats.org/drawingml/2006/spreadsheetDrawing">
      <xdr:col>55</xdr:col>
      <xdr:colOff>88900</xdr:colOff>
      <xdr:row>98</xdr:row>
      <xdr:rowOff>138430</xdr:rowOff>
    </xdr:to>
    <xdr:cxnSp macro="">
      <xdr:nvCxnSpPr>
        <xdr:cNvPr id="457" name="直線コネクタ 456"/>
        <xdr:cNvCxnSpPr/>
      </xdr:nvCxnSpPr>
      <xdr:spPr>
        <a:xfrm>
          <a:off x="9119870" y="165976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150495</xdr:rowOff>
    </xdr:from>
    <xdr:ext cx="598170" cy="259715"/>
    <xdr:sp macro="" textlink="">
      <xdr:nvSpPr>
        <xdr:cNvPr id="458" name="土木費最大値テキスト"/>
        <xdr:cNvSpPr txBox="1"/>
      </xdr:nvSpPr>
      <xdr:spPr>
        <a:xfrm>
          <a:off x="9236075" y="15074265"/>
          <a:ext cx="5981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32385</xdr:rowOff>
    </xdr:from>
    <xdr:to xmlns:xdr="http://schemas.openxmlformats.org/drawingml/2006/spreadsheetDrawing">
      <xdr:col>55</xdr:col>
      <xdr:colOff>88900</xdr:colOff>
      <xdr:row>91</xdr:row>
      <xdr:rowOff>32385</xdr:rowOff>
    </xdr:to>
    <xdr:cxnSp macro="">
      <xdr:nvCxnSpPr>
        <xdr:cNvPr id="459" name="直線コネクタ 458"/>
        <xdr:cNvCxnSpPr/>
      </xdr:nvCxnSpPr>
      <xdr:spPr>
        <a:xfrm>
          <a:off x="9119870" y="152914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40640</xdr:rowOff>
    </xdr:from>
    <xdr:to xmlns:xdr="http://schemas.openxmlformats.org/drawingml/2006/spreadsheetDrawing">
      <xdr:col>55</xdr:col>
      <xdr:colOff>0</xdr:colOff>
      <xdr:row>97</xdr:row>
      <xdr:rowOff>76200</xdr:rowOff>
    </xdr:to>
    <xdr:cxnSp macro="">
      <xdr:nvCxnSpPr>
        <xdr:cNvPr id="460" name="直線コネクタ 459"/>
        <xdr:cNvCxnSpPr/>
      </xdr:nvCxnSpPr>
      <xdr:spPr>
        <a:xfrm>
          <a:off x="8464550" y="16328390"/>
          <a:ext cx="7207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46355</xdr:rowOff>
    </xdr:from>
    <xdr:ext cx="534035" cy="259080"/>
    <xdr:sp macro="" textlink="">
      <xdr:nvSpPr>
        <xdr:cNvPr id="461" name="土木費平均値テキスト"/>
        <xdr:cNvSpPr txBox="1"/>
      </xdr:nvSpPr>
      <xdr:spPr>
        <a:xfrm>
          <a:off x="9236075" y="161626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23495</xdr:rowOff>
    </xdr:from>
    <xdr:to xmlns:xdr="http://schemas.openxmlformats.org/drawingml/2006/spreadsheetDrawing">
      <xdr:col>55</xdr:col>
      <xdr:colOff>50800</xdr:colOff>
      <xdr:row>97</xdr:row>
      <xdr:rowOff>125095</xdr:rowOff>
    </xdr:to>
    <xdr:sp macro="" textlink="">
      <xdr:nvSpPr>
        <xdr:cNvPr id="462" name="フローチャート: 判断 461"/>
        <xdr:cNvSpPr/>
      </xdr:nvSpPr>
      <xdr:spPr>
        <a:xfrm>
          <a:off x="9157970" y="1631124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167005</xdr:colOff>
      <xdr:row>97</xdr:row>
      <xdr:rowOff>40640</xdr:rowOff>
    </xdr:from>
    <xdr:to xmlns:xdr="http://schemas.openxmlformats.org/drawingml/2006/spreadsheetDrawing">
      <xdr:col>50</xdr:col>
      <xdr:colOff>114300</xdr:colOff>
      <xdr:row>97</xdr:row>
      <xdr:rowOff>76835</xdr:rowOff>
    </xdr:to>
    <xdr:cxnSp macro="">
      <xdr:nvCxnSpPr>
        <xdr:cNvPr id="463" name="直線コネクタ 462"/>
        <xdr:cNvCxnSpPr/>
      </xdr:nvCxnSpPr>
      <xdr:spPr>
        <a:xfrm flipV="1">
          <a:off x="7682230" y="16328390"/>
          <a:ext cx="7823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40640</xdr:rowOff>
    </xdr:from>
    <xdr:to xmlns:xdr="http://schemas.openxmlformats.org/drawingml/2006/spreadsheetDrawing">
      <xdr:col>50</xdr:col>
      <xdr:colOff>165100</xdr:colOff>
      <xdr:row>97</xdr:row>
      <xdr:rowOff>142240</xdr:rowOff>
    </xdr:to>
    <xdr:sp macro="" textlink="">
      <xdr:nvSpPr>
        <xdr:cNvPr id="464" name="フローチャート: 判断 463"/>
        <xdr:cNvSpPr/>
      </xdr:nvSpPr>
      <xdr:spPr>
        <a:xfrm>
          <a:off x="8413750" y="1632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133350</xdr:rowOff>
    </xdr:from>
    <xdr:ext cx="534035" cy="258445"/>
    <xdr:sp macro="" textlink="">
      <xdr:nvSpPr>
        <xdr:cNvPr id="465" name="テキスト ボックス 464"/>
        <xdr:cNvSpPr txBox="1"/>
      </xdr:nvSpPr>
      <xdr:spPr>
        <a:xfrm>
          <a:off x="8220710" y="16421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125730</xdr:rowOff>
    </xdr:from>
    <xdr:to xmlns:xdr="http://schemas.openxmlformats.org/drawingml/2006/spreadsheetDrawing">
      <xdr:col>45</xdr:col>
      <xdr:colOff>167005</xdr:colOff>
      <xdr:row>97</xdr:row>
      <xdr:rowOff>76835</xdr:rowOff>
    </xdr:to>
    <xdr:cxnSp macro="">
      <xdr:nvCxnSpPr>
        <xdr:cNvPr id="466" name="直線コネクタ 465"/>
        <xdr:cNvCxnSpPr/>
      </xdr:nvCxnSpPr>
      <xdr:spPr>
        <a:xfrm>
          <a:off x="6898005" y="16242030"/>
          <a:ext cx="78422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156210</xdr:rowOff>
    </xdr:from>
    <xdr:to xmlns:xdr="http://schemas.openxmlformats.org/drawingml/2006/spreadsheetDrawing">
      <xdr:col>46</xdr:col>
      <xdr:colOff>38100</xdr:colOff>
      <xdr:row>97</xdr:row>
      <xdr:rowOff>86360</xdr:rowOff>
    </xdr:to>
    <xdr:sp macro="" textlink="">
      <xdr:nvSpPr>
        <xdr:cNvPr id="467" name="フローチャート: 判断 466"/>
        <xdr:cNvSpPr/>
      </xdr:nvSpPr>
      <xdr:spPr>
        <a:xfrm>
          <a:off x="7642225" y="162725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102870</xdr:rowOff>
    </xdr:from>
    <xdr:ext cx="534035" cy="259080"/>
    <xdr:sp macro="" textlink="">
      <xdr:nvSpPr>
        <xdr:cNvPr id="468" name="テキスト ボックス 467"/>
        <xdr:cNvSpPr txBox="1"/>
      </xdr:nvSpPr>
      <xdr:spPr>
        <a:xfrm>
          <a:off x="7449185" y="1604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125730</xdr:rowOff>
    </xdr:from>
    <xdr:to xmlns:xdr="http://schemas.openxmlformats.org/drawingml/2006/spreadsheetDrawing">
      <xdr:col>41</xdr:col>
      <xdr:colOff>50800</xdr:colOff>
      <xdr:row>97</xdr:row>
      <xdr:rowOff>52070</xdr:rowOff>
    </xdr:to>
    <xdr:cxnSp macro="">
      <xdr:nvCxnSpPr>
        <xdr:cNvPr id="469" name="直線コネクタ 468"/>
        <xdr:cNvCxnSpPr/>
      </xdr:nvCxnSpPr>
      <xdr:spPr>
        <a:xfrm flipV="1">
          <a:off x="6126480" y="16242030"/>
          <a:ext cx="7715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23495</xdr:rowOff>
    </xdr:from>
    <xdr:to xmlns:xdr="http://schemas.openxmlformats.org/drawingml/2006/spreadsheetDrawing">
      <xdr:col>41</xdr:col>
      <xdr:colOff>101600</xdr:colOff>
      <xdr:row>97</xdr:row>
      <xdr:rowOff>125095</xdr:rowOff>
    </xdr:to>
    <xdr:sp macro="" textlink="">
      <xdr:nvSpPr>
        <xdr:cNvPr id="470" name="フローチャート: 判断 469"/>
        <xdr:cNvSpPr/>
      </xdr:nvSpPr>
      <xdr:spPr>
        <a:xfrm>
          <a:off x="6847205"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116205</xdr:rowOff>
    </xdr:from>
    <xdr:ext cx="534035" cy="259080"/>
    <xdr:sp macro="" textlink="">
      <xdr:nvSpPr>
        <xdr:cNvPr id="471" name="テキスト ボックス 470"/>
        <xdr:cNvSpPr txBox="1"/>
      </xdr:nvSpPr>
      <xdr:spPr>
        <a:xfrm>
          <a:off x="6677660"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27940</xdr:rowOff>
    </xdr:from>
    <xdr:to xmlns:xdr="http://schemas.openxmlformats.org/drawingml/2006/spreadsheetDrawing">
      <xdr:col>36</xdr:col>
      <xdr:colOff>165100</xdr:colOff>
      <xdr:row>97</xdr:row>
      <xdr:rowOff>129540</xdr:rowOff>
    </xdr:to>
    <xdr:sp macro="" textlink="">
      <xdr:nvSpPr>
        <xdr:cNvPr id="472" name="フローチャート: 判断 471"/>
        <xdr:cNvSpPr/>
      </xdr:nvSpPr>
      <xdr:spPr>
        <a:xfrm>
          <a:off x="6075680" y="163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120650</xdr:rowOff>
    </xdr:from>
    <xdr:ext cx="534035" cy="258445"/>
    <xdr:sp macro="" textlink="">
      <xdr:nvSpPr>
        <xdr:cNvPr id="473" name="テキスト ボックス 472"/>
        <xdr:cNvSpPr txBox="1"/>
      </xdr:nvSpPr>
      <xdr:spPr>
        <a:xfrm>
          <a:off x="5882640" y="1640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5" name="テキスト ボックス 474"/>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167005</xdr:colOff>
      <xdr:row>101</xdr:row>
      <xdr:rowOff>80010</xdr:rowOff>
    </xdr:from>
    <xdr:ext cx="762000" cy="259080"/>
    <xdr:sp macro="" textlink="">
      <xdr:nvSpPr>
        <xdr:cNvPr id="476" name="テキスト ボックス 475"/>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7" name="テキスト ボックス 476"/>
        <xdr:cNvSpPr txBox="1"/>
      </xdr:nvSpPr>
      <xdr:spPr>
        <a:xfrm>
          <a:off x="67310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8" name="テキスト ボックス 477"/>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25400</xdr:rowOff>
    </xdr:from>
    <xdr:to xmlns:xdr="http://schemas.openxmlformats.org/drawingml/2006/spreadsheetDrawing">
      <xdr:col>55</xdr:col>
      <xdr:colOff>50800</xdr:colOff>
      <xdr:row>97</xdr:row>
      <xdr:rowOff>127000</xdr:rowOff>
    </xdr:to>
    <xdr:sp macro="" textlink="">
      <xdr:nvSpPr>
        <xdr:cNvPr id="479" name="楕円 478"/>
        <xdr:cNvSpPr/>
      </xdr:nvSpPr>
      <xdr:spPr>
        <a:xfrm>
          <a:off x="9157970" y="163131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3810</xdr:rowOff>
    </xdr:from>
    <xdr:ext cx="534035" cy="259080"/>
    <xdr:sp macro="" textlink="">
      <xdr:nvSpPr>
        <xdr:cNvPr id="480" name="土木費該当値テキスト"/>
        <xdr:cNvSpPr txBox="1"/>
      </xdr:nvSpPr>
      <xdr:spPr>
        <a:xfrm>
          <a:off x="9236075" y="16291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160655</xdr:rowOff>
    </xdr:from>
    <xdr:to xmlns:xdr="http://schemas.openxmlformats.org/drawingml/2006/spreadsheetDrawing">
      <xdr:col>50</xdr:col>
      <xdr:colOff>165100</xdr:colOff>
      <xdr:row>97</xdr:row>
      <xdr:rowOff>90805</xdr:rowOff>
    </xdr:to>
    <xdr:sp macro="" textlink="">
      <xdr:nvSpPr>
        <xdr:cNvPr id="481" name="楕円 480"/>
        <xdr:cNvSpPr/>
      </xdr:nvSpPr>
      <xdr:spPr>
        <a:xfrm>
          <a:off x="841375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107315</xdr:rowOff>
    </xdr:from>
    <xdr:ext cx="534035" cy="259080"/>
    <xdr:sp macro="" textlink="">
      <xdr:nvSpPr>
        <xdr:cNvPr id="482" name="テキスト ボックス 481"/>
        <xdr:cNvSpPr txBox="1"/>
      </xdr:nvSpPr>
      <xdr:spPr>
        <a:xfrm>
          <a:off x="8220710" y="1605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26035</xdr:rowOff>
    </xdr:from>
    <xdr:to xmlns:xdr="http://schemas.openxmlformats.org/drawingml/2006/spreadsheetDrawing">
      <xdr:col>46</xdr:col>
      <xdr:colOff>38100</xdr:colOff>
      <xdr:row>97</xdr:row>
      <xdr:rowOff>127635</xdr:rowOff>
    </xdr:to>
    <xdr:sp macro="" textlink="">
      <xdr:nvSpPr>
        <xdr:cNvPr id="483" name="楕円 482"/>
        <xdr:cNvSpPr/>
      </xdr:nvSpPr>
      <xdr:spPr>
        <a:xfrm>
          <a:off x="7642225" y="1631378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118745</xdr:rowOff>
    </xdr:from>
    <xdr:ext cx="534035" cy="259080"/>
    <xdr:sp macro="" textlink="">
      <xdr:nvSpPr>
        <xdr:cNvPr id="484" name="テキスト ボックス 483"/>
        <xdr:cNvSpPr txBox="1"/>
      </xdr:nvSpPr>
      <xdr:spPr>
        <a:xfrm>
          <a:off x="744918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74930</xdr:rowOff>
    </xdr:from>
    <xdr:to xmlns:xdr="http://schemas.openxmlformats.org/drawingml/2006/spreadsheetDrawing">
      <xdr:col>41</xdr:col>
      <xdr:colOff>101600</xdr:colOff>
      <xdr:row>97</xdr:row>
      <xdr:rowOff>5080</xdr:rowOff>
    </xdr:to>
    <xdr:sp macro="" textlink="">
      <xdr:nvSpPr>
        <xdr:cNvPr id="485" name="楕円 484"/>
        <xdr:cNvSpPr/>
      </xdr:nvSpPr>
      <xdr:spPr>
        <a:xfrm>
          <a:off x="6847205" y="161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21590</xdr:rowOff>
    </xdr:from>
    <xdr:ext cx="534035" cy="259080"/>
    <xdr:sp macro="" textlink="">
      <xdr:nvSpPr>
        <xdr:cNvPr id="486" name="テキスト ボックス 485"/>
        <xdr:cNvSpPr txBox="1"/>
      </xdr:nvSpPr>
      <xdr:spPr>
        <a:xfrm>
          <a:off x="6677660" y="15966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xdr:rowOff>
    </xdr:from>
    <xdr:to xmlns:xdr="http://schemas.openxmlformats.org/drawingml/2006/spreadsheetDrawing">
      <xdr:col>36</xdr:col>
      <xdr:colOff>165100</xdr:colOff>
      <xdr:row>97</xdr:row>
      <xdr:rowOff>102870</xdr:rowOff>
    </xdr:to>
    <xdr:sp macro="" textlink="">
      <xdr:nvSpPr>
        <xdr:cNvPr id="487" name="楕円 486"/>
        <xdr:cNvSpPr/>
      </xdr:nvSpPr>
      <xdr:spPr>
        <a:xfrm>
          <a:off x="607568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119380</xdr:rowOff>
    </xdr:from>
    <xdr:ext cx="534035" cy="259080"/>
    <xdr:sp macro="" textlink="">
      <xdr:nvSpPr>
        <xdr:cNvPr id="488" name="テキスト ボックス 487"/>
        <xdr:cNvSpPr txBox="1"/>
      </xdr:nvSpPr>
      <xdr:spPr>
        <a:xfrm>
          <a:off x="5882640" y="1606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167005</xdr:colOff>
      <xdr:row>25</xdr:row>
      <xdr:rowOff>31750</xdr:rowOff>
    </xdr:to>
    <xdr:sp macro="" textlink="">
      <xdr:nvSpPr>
        <xdr:cNvPr id="489" name="正方形/長方形 488"/>
        <xdr:cNvSpPr/>
      </xdr:nvSpPr>
      <xdr:spPr>
        <a:xfrm>
          <a:off x="10918825" y="39166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90" name="正方形/長方形 489"/>
        <xdr:cNvSpPr/>
      </xdr:nvSpPr>
      <xdr:spPr>
        <a:xfrm>
          <a:off x="1102233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102233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2" name="正方形/長方形 491"/>
        <xdr:cNvSpPr/>
      </xdr:nvSpPr>
      <xdr:spPr>
        <a:xfrm>
          <a:off x="1192085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192085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4" name="正方形/長方形 493"/>
        <xdr:cNvSpPr/>
      </xdr:nvSpPr>
      <xdr:spPr>
        <a:xfrm>
          <a:off x="12922885"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2922885"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41</xdr:row>
      <xdr:rowOff>82550</xdr:rowOff>
    </xdr:to>
    <xdr:sp macro="" textlink="">
      <xdr:nvSpPr>
        <xdr:cNvPr id="496" name="正方形/長方形 495"/>
        <xdr:cNvSpPr/>
      </xdr:nvSpPr>
      <xdr:spPr>
        <a:xfrm>
          <a:off x="10918825" y="47231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497" name="テキスト ボックス 496"/>
        <xdr:cNvSpPr txBox="1"/>
      </xdr:nvSpPr>
      <xdr:spPr>
        <a:xfrm>
          <a:off x="1088072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167005</xdr:colOff>
      <xdr:row>41</xdr:row>
      <xdr:rowOff>82550</xdr:rowOff>
    </xdr:to>
    <xdr:cxnSp macro="">
      <xdr:nvCxnSpPr>
        <xdr:cNvPr id="498" name="直線コネクタ 497"/>
        <xdr:cNvCxnSpPr/>
      </xdr:nvCxnSpPr>
      <xdr:spPr>
        <a:xfrm>
          <a:off x="10918825" y="69596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167005</xdr:colOff>
      <xdr:row>39</xdr:row>
      <xdr:rowOff>44450</xdr:rowOff>
    </xdr:to>
    <xdr:cxnSp macro="">
      <xdr:nvCxnSpPr>
        <xdr:cNvPr id="499" name="直線コネクタ 498"/>
        <xdr:cNvCxnSpPr/>
      </xdr:nvCxnSpPr>
      <xdr:spPr>
        <a:xfrm>
          <a:off x="10918825" y="658622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500" name="テキスト ボックス 499"/>
        <xdr:cNvSpPr txBox="1"/>
      </xdr:nvSpPr>
      <xdr:spPr>
        <a:xfrm>
          <a:off x="1069340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167005</xdr:colOff>
      <xdr:row>37</xdr:row>
      <xdr:rowOff>6350</xdr:rowOff>
    </xdr:to>
    <xdr:cxnSp macro="">
      <xdr:nvCxnSpPr>
        <xdr:cNvPr id="501" name="直線コネクタ 500"/>
        <xdr:cNvCxnSpPr/>
      </xdr:nvCxnSpPr>
      <xdr:spPr>
        <a:xfrm>
          <a:off x="10918825" y="62128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502" name="テキスト ボックス 501"/>
        <xdr:cNvSpPr txBox="1"/>
      </xdr:nvSpPr>
      <xdr:spPr>
        <a:xfrm>
          <a:off x="1045781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167005</xdr:colOff>
      <xdr:row>34</xdr:row>
      <xdr:rowOff>140335</xdr:rowOff>
    </xdr:to>
    <xdr:cxnSp macro="">
      <xdr:nvCxnSpPr>
        <xdr:cNvPr id="503" name="直線コネクタ 502"/>
        <xdr:cNvCxnSpPr/>
      </xdr:nvCxnSpPr>
      <xdr:spPr>
        <a:xfrm>
          <a:off x="10918825" y="5843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167640</xdr:rowOff>
    </xdr:from>
    <xdr:ext cx="530860" cy="259080"/>
    <xdr:sp macro="" textlink="">
      <xdr:nvSpPr>
        <xdr:cNvPr id="504" name="テキスト ボックス 503"/>
        <xdr:cNvSpPr txBox="1"/>
      </xdr:nvSpPr>
      <xdr:spPr>
        <a:xfrm>
          <a:off x="1045781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167005</xdr:colOff>
      <xdr:row>32</xdr:row>
      <xdr:rowOff>101600</xdr:rowOff>
    </xdr:to>
    <xdr:cxnSp macro="">
      <xdr:nvCxnSpPr>
        <xdr:cNvPr id="505" name="直線コネクタ 504"/>
        <xdr:cNvCxnSpPr/>
      </xdr:nvCxnSpPr>
      <xdr:spPr>
        <a:xfrm>
          <a:off x="10918825" y="54698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06" name="テキスト ボックス 505"/>
        <xdr:cNvSpPr txBox="1"/>
      </xdr:nvSpPr>
      <xdr:spPr>
        <a:xfrm>
          <a:off x="1045781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167005</xdr:colOff>
      <xdr:row>30</xdr:row>
      <xdr:rowOff>63500</xdr:rowOff>
    </xdr:to>
    <xdr:cxnSp macro="">
      <xdr:nvCxnSpPr>
        <xdr:cNvPr id="507" name="直線コネクタ 506"/>
        <xdr:cNvCxnSpPr/>
      </xdr:nvCxnSpPr>
      <xdr:spPr>
        <a:xfrm>
          <a:off x="10918825" y="50965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08" name="テキスト ボックス 507"/>
        <xdr:cNvSpPr txBox="1"/>
      </xdr:nvSpPr>
      <xdr:spPr>
        <a:xfrm>
          <a:off x="1045781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28</xdr:row>
      <xdr:rowOff>25400</xdr:rowOff>
    </xdr:to>
    <xdr:cxnSp macro="">
      <xdr:nvCxnSpPr>
        <xdr:cNvPr id="509" name="直線コネクタ 508"/>
        <xdr:cNvCxnSpPr/>
      </xdr:nvCxnSpPr>
      <xdr:spPr>
        <a:xfrm>
          <a:off x="10918825" y="47231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039368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167005</xdr:colOff>
      <xdr:row>41</xdr:row>
      <xdr:rowOff>82550</xdr:rowOff>
    </xdr:to>
    <xdr:sp macro="" textlink="">
      <xdr:nvSpPr>
        <xdr:cNvPr id="511" name="消防費グラフ枠"/>
        <xdr:cNvSpPr/>
      </xdr:nvSpPr>
      <xdr:spPr>
        <a:xfrm>
          <a:off x="10918825" y="47231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92075</xdr:rowOff>
    </xdr:from>
    <xdr:to xmlns:xdr="http://schemas.openxmlformats.org/drawingml/2006/spreadsheetDrawing">
      <xdr:col>85</xdr:col>
      <xdr:colOff>126365</xdr:colOff>
      <xdr:row>38</xdr:row>
      <xdr:rowOff>10160</xdr:rowOff>
    </xdr:to>
    <xdr:cxnSp macro="">
      <xdr:nvCxnSpPr>
        <xdr:cNvPr id="512" name="直線コネクタ 511"/>
        <xdr:cNvCxnSpPr/>
      </xdr:nvCxnSpPr>
      <xdr:spPr>
        <a:xfrm flipV="1">
          <a:off x="14320520" y="512508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38</xdr:row>
      <xdr:rowOff>13970</xdr:rowOff>
    </xdr:from>
    <xdr:ext cx="534670" cy="258445"/>
    <xdr:sp macro="" textlink="">
      <xdr:nvSpPr>
        <xdr:cNvPr id="513" name="消防費最小値テキスト"/>
        <xdr:cNvSpPr txBox="1"/>
      </xdr:nvSpPr>
      <xdr:spPr>
        <a:xfrm>
          <a:off x="14362430" y="6388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10160</xdr:rowOff>
    </xdr:from>
    <xdr:to xmlns:xdr="http://schemas.openxmlformats.org/drawingml/2006/spreadsheetDrawing">
      <xdr:col>86</xdr:col>
      <xdr:colOff>25400</xdr:colOff>
      <xdr:row>38</xdr:row>
      <xdr:rowOff>10160</xdr:rowOff>
    </xdr:to>
    <xdr:cxnSp macro="">
      <xdr:nvCxnSpPr>
        <xdr:cNvPr id="514" name="直線コネクタ 513"/>
        <xdr:cNvCxnSpPr/>
      </xdr:nvCxnSpPr>
      <xdr:spPr>
        <a:xfrm>
          <a:off x="14233525" y="63842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29</xdr:row>
      <xdr:rowOff>38735</xdr:rowOff>
    </xdr:from>
    <xdr:ext cx="534670" cy="259080"/>
    <xdr:sp macro="" textlink="">
      <xdr:nvSpPr>
        <xdr:cNvPr id="515" name="消防費最大値テキスト"/>
        <xdr:cNvSpPr txBox="1"/>
      </xdr:nvSpPr>
      <xdr:spPr>
        <a:xfrm>
          <a:off x="14362430" y="4904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92075</xdr:rowOff>
    </xdr:from>
    <xdr:to xmlns:xdr="http://schemas.openxmlformats.org/drawingml/2006/spreadsheetDrawing">
      <xdr:col>86</xdr:col>
      <xdr:colOff>25400</xdr:colOff>
      <xdr:row>30</xdr:row>
      <xdr:rowOff>92075</xdr:rowOff>
    </xdr:to>
    <xdr:cxnSp macro="">
      <xdr:nvCxnSpPr>
        <xdr:cNvPr id="516" name="直線コネクタ 515"/>
        <xdr:cNvCxnSpPr/>
      </xdr:nvCxnSpPr>
      <xdr:spPr>
        <a:xfrm>
          <a:off x="14233525" y="51250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40640</xdr:rowOff>
    </xdr:from>
    <xdr:to xmlns:xdr="http://schemas.openxmlformats.org/drawingml/2006/spreadsheetDrawing">
      <xdr:col>85</xdr:col>
      <xdr:colOff>127000</xdr:colOff>
      <xdr:row>37</xdr:row>
      <xdr:rowOff>49530</xdr:rowOff>
    </xdr:to>
    <xdr:cxnSp macro="">
      <xdr:nvCxnSpPr>
        <xdr:cNvPr id="517" name="直線コネクタ 516"/>
        <xdr:cNvCxnSpPr/>
      </xdr:nvCxnSpPr>
      <xdr:spPr>
        <a:xfrm>
          <a:off x="13578205" y="6247130"/>
          <a:ext cx="7442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35</xdr:row>
      <xdr:rowOff>85090</xdr:rowOff>
    </xdr:from>
    <xdr:ext cx="534670" cy="258445"/>
    <xdr:sp macro="" textlink="">
      <xdr:nvSpPr>
        <xdr:cNvPr id="518" name="消防費平均値テキスト"/>
        <xdr:cNvSpPr txBox="1"/>
      </xdr:nvSpPr>
      <xdr:spPr>
        <a:xfrm>
          <a:off x="14362430" y="59563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62230</xdr:rowOff>
    </xdr:from>
    <xdr:to xmlns:xdr="http://schemas.openxmlformats.org/drawingml/2006/spreadsheetDrawing">
      <xdr:col>85</xdr:col>
      <xdr:colOff>167005</xdr:colOff>
      <xdr:row>36</xdr:row>
      <xdr:rowOff>163830</xdr:rowOff>
    </xdr:to>
    <xdr:sp macro="" textlink="">
      <xdr:nvSpPr>
        <xdr:cNvPr id="519" name="フローチャート: 判断 518"/>
        <xdr:cNvSpPr/>
      </xdr:nvSpPr>
      <xdr:spPr>
        <a:xfrm>
          <a:off x="14271625" y="610108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140335</xdr:rowOff>
    </xdr:from>
    <xdr:to xmlns:xdr="http://schemas.openxmlformats.org/drawingml/2006/spreadsheetDrawing">
      <xdr:col>81</xdr:col>
      <xdr:colOff>50800</xdr:colOff>
      <xdr:row>37</xdr:row>
      <xdr:rowOff>40640</xdr:rowOff>
    </xdr:to>
    <xdr:cxnSp macro="">
      <xdr:nvCxnSpPr>
        <xdr:cNvPr id="520" name="直線コネクタ 519"/>
        <xdr:cNvCxnSpPr/>
      </xdr:nvCxnSpPr>
      <xdr:spPr>
        <a:xfrm>
          <a:off x="12806680" y="6179185"/>
          <a:ext cx="7715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69215</xdr:rowOff>
    </xdr:from>
    <xdr:to xmlns:xdr="http://schemas.openxmlformats.org/drawingml/2006/spreadsheetDrawing">
      <xdr:col>81</xdr:col>
      <xdr:colOff>101600</xdr:colOff>
      <xdr:row>36</xdr:row>
      <xdr:rowOff>167640</xdr:rowOff>
    </xdr:to>
    <xdr:sp macro="" textlink="">
      <xdr:nvSpPr>
        <xdr:cNvPr id="521" name="フローチャート: 判断 520"/>
        <xdr:cNvSpPr/>
      </xdr:nvSpPr>
      <xdr:spPr>
        <a:xfrm>
          <a:off x="13527405" y="61080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15875</xdr:rowOff>
    </xdr:from>
    <xdr:ext cx="534035" cy="258445"/>
    <xdr:sp macro="" textlink="">
      <xdr:nvSpPr>
        <xdr:cNvPr id="522" name="テキスト ボックス 521"/>
        <xdr:cNvSpPr txBox="1"/>
      </xdr:nvSpPr>
      <xdr:spPr>
        <a:xfrm>
          <a:off x="13357860" y="5887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35</xdr:row>
      <xdr:rowOff>154940</xdr:rowOff>
    </xdr:from>
    <xdr:to xmlns:xdr="http://schemas.openxmlformats.org/drawingml/2006/spreadsheetDrawing">
      <xdr:col>76</xdr:col>
      <xdr:colOff>114300</xdr:colOff>
      <xdr:row>36</xdr:row>
      <xdr:rowOff>140335</xdr:rowOff>
    </xdr:to>
    <xdr:cxnSp macro="">
      <xdr:nvCxnSpPr>
        <xdr:cNvPr id="523" name="直線コネクタ 522"/>
        <xdr:cNvCxnSpPr/>
      </xdr:nvCxnSpPr>
      <xdr:spPr>
        <a:xfrm>
          <a:off x="12024360" y="6026150"/>
          <a:ext cx="78232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33020</xdr:rowOff>
    </xdr:from>
    <xdr:to xmlns:xdr="http://schemas.openxmlformats.org/drawingml/2006/spreadsheetDrawing">
      <xdr:col>76</xdr:col>
      <xdr:colOff>165100</xdr:colOff>
      <xdr:row>36</xdr:row>
      <xdr:rowOff>134620</xdr:rowOff>
    </xdr:to>
    <xdr:sp macro="" textlink="">
      <xdr:nvSpPr>
        <xdr:cNvPr id="524" name="フローチャート: 判断 523"/>
        <xdr:cNvSpPr/>
      </xdr:nvSpPr>
      <xdr:spPr>
        <a:xfrm>
          <a:off x="1275588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151130</xdr:rowOff>
    </xdr:from>
    <xdr:ext cx="534035" cy="259080"/>
    <xdr:sp macro="" textlink="">
      <xdr:nvSpPr>
        <xdr:cNvPr id="525" name="テキスト ボックス 524"/>
        <xdr:cNvSpPr txBox="1"/>
      </xdr:nvSpPr>
      <xdr:spPr>
        <a:xfrm>
          <a:off x="12562840" y="585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154940</xdr:rowOff>
    </xdr:from>
    <xdr:to xmlns:xdr="http://schemas.openxmlformats.org/drawingml/2006/spreadsheetDrawing">
      <xdr:col>71</xdr:col>
      <xdr:colOff>167005</xdr:colOff>
      <xdr:row>37</xdr:row>
      <xdr:rowOff>25400</xdr:rowOff>
    </xdr:to>
    <xdr:cxnSp macro="">
      <xdr:nvCxnSpPr>
        <xdr:cNvPr id="526" name="直線コネクタ 525"/>
        <xdr:cNvCxnSpPr/>
      </xdr:nvCxnSpPr>
      <xdr:spPr>
        <a:xfrm flipV="1">
          <a:off x="11240135" y="6026150"/>
          <a:ext cx="784225"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70485</xdr:rowOff>
    </xdr:from>
    <xdr:to xmlns:xdr="http://schemas.openxmlformats.org/drawingml/2006/spreadsheetDrawing">
      <xdr:col>72</xdr:col>
      <xdr:colOff>38100</xdr:colOff>
      <xdr:row>37</xdr:row>
      <xdr:rowOff>635</xdr:rowOff>
    </xdr:to>
    <xdr:sp macro="" textlink="">
      <xdr:nvSpPr>
        <xdr:cNvPr id="527" name="フローチャート: 判断 526"/>
        <xdr:cNvSpPr/>
      </xdr:nvSpPr>
      <xdr:spPr>
        <a:xfrm>
          <a:off x="11984355" y="610933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4035" cy="258445"/>
    <xdr:sp macro="" textlink="">
      <xdr:nvSpPr>
        <xdr:cNvPr id="528" name="テキスト ボックス 527"/>
        <xdr:cNvSpPr txBox="1"/>
      </xdr:nvSpPr>
      <xdr:spPr>
        <a:xfrm>
          <a:off x="11791315" y="620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92075</xdr:rowOff>
    </xdr:from>
    <xdr:to xmlns:xdr="http://schemas.openxmlformats.org/drawingml/2006/spreadsheetDrawing">
      <xdr:col>67</xdr:col>
      <xdr:colOff>101600</xdr:colOff>
      <xdr:row>37</xdr:row>
      <xdr:rowOff>22225</xdr:rowOff>
    </xdr:to>
    <xdr:sp macro="" textlink="">
      <xdr:nvSpPr>
        <xdr:cNvPr id="529" name="フローチャート: 判断 528"/>
        <xdr:cNvSpPr/>
      </xdr:nvSpPr>
      <xdr:spPr>
        <a:xfrm>
          <a:off x="11189335" y="6130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38735</xdr:rowOff>
    </xdr:from>
    <xdr:ext cx="534035" cy="259080"/>
    <xdr:sp macro="" textlink="">
      <xdr:nvSpPr>
        <xdr:cNvPr id="530" name="テキスト ボックス 529"/>
        <xdr:cNvSpPr txBox="1"/>
      </xdr:nvSpPr>
      <xdr:spPr>
        <a:xfrm>
          <a:off x="11019790" y="5909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41554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2" name="テキスト ボックス 531"/>
        <xdr:cNvSpPr txBox="1"/>
      </xdr:nvSpPr>
      <xdr:spPr>
        <a:xfrm>
          <a:off x="134112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3" name="テキスト ボックス 532"/>
        <xdr:cNvSpPr txBox="1"/>
      </xdr:nvSpPr>
      <xdr:spPr>
        <a:xfrm>
          <a:off x="1263967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41</xdr:row>
      <xdr:rowOff>80010</xdr:rowOff>
    </xdr:from>
    <xdr:ext cx="762000" cy="259080"/>
    <xdr:sp macro="" textlink="">
      <xdr:nvSpPr>
        <xdr:cNvPr id="534" name="テキスト ボックス 533"/>
        <xdr:cNvSpPr txBox="1"/>
      </xdr:nvSpPr>
      <xdr:spPr>
        <a:xfrm>
          <a:off x="1185735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5" name="テキスト ボックス 534"/>
        <xdr:cNvSpPr txBox="1"/>
      </xdr:nvSpPr>
      <xdr:spPr>
        <a:xfrm>
          <a:off x="1107313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167640</xdr:rowOff>
    </xdr:from>
    <xdr:to xmlns:xdr="http://schemas.openxmlformats.org/drawingml/2006/spreadsheetDrawing">
      <xdr:col>85</xdr:col>
      <xdr:colOff>167005</xdr:colOff>
      <xdr:row>37</xdr:row>
      <xdr:rowOff>100330</xdr:rowOff>
    </xdr:to>
    <xdr:sp macro="" textlink="">
      <xdr:nvSpPr>
        <xdr:cNvPr id="536" name="楕円 535"/>
        <xdr:cNvSpPr/>
      </xdr:nvSpPr>
      <xdr:spPr>
        <a:xfrm>
          <a:off x="14271625" y="6206490"/>
          <a:ext cx="908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36</xdr:row>
      <xdr:rowOff>148590</xdr:rowOff>
    </xdr:from>
    <xdr:ext cx="534670" cy="258445"/>
    <xdr:sp macro="" textlink="">
      <xdr:nvSpPr>
        <xdr:cNvPr id="537" name="消防費該当値テキスト"/>
        <xdr:cNvSpPr txBox="1"/>
      </xdr:nvSpPr>
      <xdr:spPr>
        <a:xfrm>
          <a:off x="14362430" y="6187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161290</xdr:rowOff>
    </xdr:from>
    <xdr:to xmlns:xdr="http://schemas.openxmlformats.org/drawingml/2006/spreadsheetDrawing">
      <xdr:col>81</xdr:col>
      <xdr:colOff>101600</xdr:colOff>
      <xdr:row>37</xdr:row>
      <xdr:rowOff>91440</xdr:rowOff>
    </xdr:to>
    <xdr:sp macro="" textlink="">
      <xdr:nvSpPr>
        <xdr:cNvPr id="538" name="楕円 537"/>
        <xdr:cNvSpPr/>
      </xdr:nvSpPr>
      <xdr:spPr>
        <a:xfrm>
          <a:off x="13527405" y="620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82550</xdr:rowOff>
    </xdr:from>
    <xdr:ext cx="534035" cy="259080"/>
    <xdr:sp macro="" textlink="">
      <xdr:nvSpPr>
        <xdr:cNvPr id="539" name="テキスト ボックス 538"/>
        <xdr:cNvSpPr txBox="1"/>
      </xdr:nvSpPr>
      <xdr:spPr>
        <a:xfrm>
          <a:off x="13357860" y="628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88900</xdr:rowOff>
    </xdr:from>
    <xdr:to xmlns:xdr="http://schemas.openxmlformats.org/drawingml/2006/spreadsheetDrawing">
      <xdr:col>76</xdr:col>
      <xdr:colOff>165100</xdr:colOff>
      <xdr:row>37</xdr:row>
      <xdr:rowOff>19050</xdr:rowOff>
    </xdr:to>
    <xdr:sp macro="" textlink="">
      <xdr:nvSpPr>
        <xdr:cNvPr id="540" name="楕円 539"/>
        <xdr:cNvSpPr/>
      </xdr:nvSpPr>
      <xdr:spPr>
        <a:xfrm>
          <a:off x="12755880" y="6127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10160</xdr:rowOff>
    </xdr:from>
    <xdr:ext cx="534035" cy="258445"/>
    <xdr:sp macro="" textlink="">
      <xdr:nvSpPr>
        <xdr:cNvPr id="541" name="テキスト ボックス 540"/>
        <xdr:cNvSpPr txBox="1"/>
      </xdr:nvSpPr>
      <xdr:spPr>
        <a:xfrm>
          <a:off x="12562840" y="6216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104140</xdr:rowOff>
    </xdr:from>
    <xdr:to xmlns:xdr="http://schemas.openxmlformats.org/drawingml/2006/spreadsheetDrawing">
      <xdr:col>72</xdr:col>
      <xdr:colOff>38100</xdr:colOff>
      <xdr:row>36</xdr:row>
      <xdr:rowOff>34290</xdr:rowOff>
    </xdr:to>
    <xdr:sp macro="" textlink="">
      <xdr:nvSpPr>
        <xdr:cNvPr id="542" name="楕円 541"/>
        <xdr:cNvSpPr/>
      </xdr:nvSpPr>
      <xdr:spPr>
        <a:xfrm>
          <a:off x="11984355" y="597535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50800</xdr:rowOff>
    </xdr:from>
    <xdr:ext cx="534035" cy="258445"/>
    <xdr:sp macro="" textlink="">
      <xdr:nvSpPr>
        <xdr:cNvPr id="543" name="テキスト ボックス 542"/>
        <xdr:cNvSpPr txBox="1"/>
      </xdr:nvSpPr>
      <xdr:spPr>
        <a:xfrm>
          <a:off x="11791315" y="5754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146050</xdr:rowOff>
    </xdr:from>
    <xdr:to xmlns:xdr="http://schemas.openxmlformats.org/drawingml/2006/spreadsheetDrawing">
      <xdr:col>67</xdr:col>
      <xdr:colOff>101600</xdr:colOff>
      <xdr:row>37</xdr:row>
      <xdr:rowOff>76200</xdr:rowOff>
    </xdr:to>
    <xdr:sp macro="" textlink="">
      <xdr:nvSpPr>
        <xdr:cNvPr id="544" name="楕円 543"/>
        <xdr:cNvSpPr/>
      </xdr:nvSpPr>
      <xdr:spPr>
        <a:xfrm>
          <a:off x="11189335" y="6184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67310</xdr:rowOff>
    </xdr:from>
    <xdr:ext cx="534035" cy="259080"/>
    <xdr:sp macro="" textlink="">
      <xdr:nvSpPr>
        <xdr:cNvPr id="545" name="テキスト ボックス 544"/>
        <xdr:cNvSpPr txBox="1"/>
      </xdr:nvSpPr>
      <xdr:spPr>
        <a:xfrm>
          <a:off x="11019790" y="627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167005</xdr:colOff>
      <xdr:row>45</xdr:row>
      <xdr:rowOff>31750</xdr:rowOff>
    </xdr:to>
    <xdr:sp macro="" textlink="">
      <xdr:nvSpPr>
        <xdr:cNvPr id="546" name="正方形/長方形 545"/>
        <xdr:cNvSpPr/>
      </xdr:nvSpPr>
      <xdr:spPr>
        <a:xfrm>
          <a:off x="10918825" y="72694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7" name="正方形/長方形 546"/>
        <xdr:cNvSpPr/>
      </xdr:nvSpPr>
      <xdr:spPr>
        <a:xfrm>
          <a:off x="1102233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102233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9" name="正方形/長方形 548"/>
        <xdr:cNvSpPr/>
      </xdr:nvSpPr>
      <xdr:spPr>
        <a:xfrm>
          <a:off x="1192085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192085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51" name="正方形/長方形 550"/>
        <xdr:cNvSpPr/>
      </xdr:nvSpPr>
      <xdr:spPr>
        <a:xfrm>
          <a:off x="12922885"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2922885"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61</xdr:row>
      <xdr:rowOff>82550</xdr:rowOff>
    </xdr:to>
    <xdr:sp macro="" textlink="">
      <xdr:nvSpPr>
        <xdr:cNvPr id="553" name="正方形/長方形 552"/>
        <xdr:cNvSpPr/>
      </xdr:nvSpPr>
      <xdr:spPr>
        <a:xfrm>
          <a:off x="10918825" y="80759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54" name="テキスト ボックス 553"/>
        <xdr:cNvSpPr txBox="1"/>
      </xdr:nvSpPr>
      <xdr:spPr>
        <a:xfrm>
          <a:off x="1088072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167005</xdr:colOff>
      <xdr:row>61</xdr:row>
      <xdr:rowOff>82550</xdr:rowOff>
    </xdr:to>
    <xdr:cxnSp macro="">
      <xdr:nvCxnSpPr>
        <xdr:cNvPr id="555" name="直線コネクタ 554"/>
        <xdr:cNvCxnSpPr/>
      </xdr:nvCxnSpPr>
      <xdr:spPr>
        <a:xfrm>
          <a:off x="10918825" y="103124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140335</xdr:rowOff>
    </xdr:from>
    <xdr:to xmlns:xdr="http://schemas.openxmlformats.org/drawingml/2006/spreadsheetDrawing">
      <xdr:col>89</xdr:col>
      <xdr:colOff>167005</xdr:colOff>
      <xdr:row>58</xdr:row>
      <xdr:rowOff>140335</xdr:rowOff>
    </xdr:to>
    <xdr:cxnSp macro="">
      <xdr:nvCxnSpPr>
        <xdr:cNvPr id="556" name="直線コネクタ 555"/>
        <xdr:cNvCxnSpPr/>
      </xdr:nvCxnSpPr>
      <xdr:spPr>
        <a:xfrm>
          <a:off x="10918825" y="98672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167640</xdr:rowOff>
    </xdr:from>
    <xdr:ext cx="248285" cy="259080"/>
    <xdr:sp macro="" textlink="">
      <xdr:nvSpPr>
        <xdr:cNvPr id="557" name="テキスト ボックス 556"/>
        <xdr:cNvSpPr txBox="1"/>
      </xdr:nvSpPr>
      <xdr:spPr>
        <a:xfrm>
          <a:off x="1069340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167005</xdr:colOff>
      <xdr:row>56</xdr:row>
      <xdr:rowOff>25400</xdr:rowOff>
    </xdr:to>
    <xdr:cxnSp macro="">
      <xdr:nvCxnSpPr>
        <xdr:cNvPr id="558" name="直線コネクタ 557"/>
        <xdr:cNvCxnSpPr/>
      </xdr:nvCxnSpPr>
      <xdr:spPr>
        <a:xfrm>
          <a:off x="10918825" y="94170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59" name="テキスト ボックス 558"/>
        <xdr:cNvSpPr txBox="1"/>
      </xdr:nvSpPr>
      <xdr:spPr>
        <a:xfrm>
          <a:off x="10393680" y="92786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167005</xdr:colOff>
      <xdr:row>53</xdr:row>
      <xdr:rowOff>82550</xdr:rowOff>
    </xdr:to>
    <xdr:cxnSp macro="">
      <xdr:nvCxnSpPr>
        <xdr:cNvPr id="560" name="直線コネクタ 559"/>
        <xdr:cNvCxnSpPr/>
      </xdr:nvCxnSpPr>
      <xdr:spPr>
        <a:xfrm>
          <a:off x="10918825" y="897128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9080"/>
    <xdr:sp macro="" textlink="">
      <xdr:nvSpPr>
        <xdr:cNvPr id="561" name="テキスト ボックス 560"/>
        <xdr:cNvSpPr txBox="1"/>
      </xdr:nvSpPr>
      <xdr:spPr>
        <a:xfrm>
          <a:off x="10393680" y="88328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140335</xdr:rowOff>
    </xdr:from>
    <xdr:to xmlns:xdr="http://schemas.openxmlformats.org/drawingml/2006/spreadsheetDrawing">
      <xdr:col>89</xdr:col>
      <xdr:colOff>167005</xdr:colOff>
      <xdr:row>50</xdr:row>
      <xdr:rowOff>140335</xdr:rowOff>
    </xdr:to>
    <xdr:cxnSp macro="">
      <xdr:nvCxnSpPr>
        <xdr:cNvPr id="562" name="直線コネクタ 561"/>
        <xdr:cNvCxnSpPr/>
      </xdr:nvCxnSpPr>
      <xdr:spPr>
        <a:xfrm>
          <a:off x="10918825" y="852614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167640</xdr:rowOff>
    </xdr:from>
    <xdr:ext cx="594995" cy="259080"/>
    <xdr:sp macro="" textlink="">
      <xdr:nvSpPr>
        <xdr:cNvPr id="563" name="テキスト ボックス 562"/>
        <xdr:cNvSpPr txBox="1"/>
      </xdr:nvSpPr>
      <xdr:spPr>
        <a:xfrm>
          <a:off x="10393680" y="8385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48</xdr:row>
      <xdr:rowOff>25400</xdr:rowOff>
    </xdr:to>
    <xdr:cxnSp macro="">
      <xdr:nvCxnSpPr>
        <xdr:cNvPr id="564" name="直線コネクタ 563"/>
        <xdr:cNvCxnSpPr/>
      </xdr:nvCxnSpPr>
      <xdr:spPr>
        <a:xfrm>
          <a:off x="10918825" y="80759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039368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167005</xdr:colOff>
      <xdr:row>61</xdr:row>
      <xdr:rowOff>82550</xdr:rowOff>
    </xdr:to>
    <xdr:sp macro="" textlink="">
      <xdr:nvSpPr>
        <xdr:cNvPr id="566" name="教育費グラフ枠"/>
        <xdr:cNvSpPr/>
      </xdr:nvSpPr>
      <xdr:spPr>
        <a:xfrm>
          <a:off x="10918825" y="80759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6985</xdr:rowOff>
    </xdr:from>
    <xdr:to xmlns:xdr="http://schemas.openxmlformats.org/drawingml/2006/spreadsheetDrawing">
      <xdr:col>85</xdr:col>
      <xdr:colOff>126365</xdr:colOff>
      <xdr:row>58</xdr:row>
      <xdr:rowOff>13970</xdr:rowOff>
    </xdr:to>
    <xdr:cxnSp macro="">
      <xdr:nvCxnSpPr>
        <xdr:cNvPr id="567" name="直線コネクタ 566"/>
        <xdr:cNvCxnSpPr/>
      </xdr:nvCxnSpPr>
      <xdr:spPr>
        <a:xfrm flipV="1">
          <a:off x="14320520" y="839279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58</xdr:row>
      <xdr:rowOff>17780</xdr:rowOff>
    </xdr:from>
    <xdr:ext cx="534670" cy="258445"/>
    <xdr:sp macro="" textlink="">
      <xdr:nvSpPr>
        <xdr:cNvPr id="568" name="教育費最小値テキスト"/>
        <xdr:cNvSpPr txBox="1"/>
      </xdr:nvSpPr>
      <xdr:spPr>
        <a:xfrm>
          <a:off x="14362430" y="9744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xdr:rowOff>
    </xdr:from>
    <xdr:to xmlns:xdr="http://schemas.openxmlformats.org/drawingml/2006/spreadsheetDrawing">
      <xdr:col>86</xdr:col>
      <xdr:colOff>25400</xdr:colOff>
      <xdr:row>58</xdr:row>
      <xdr:rowOff>13970</xdr:rowOff>
    </xdr:to>
    <xdr:cxnSp macro="">
      <xdr:nvCxnSpPr>
        <xdr:cNvPr id="569" name="直線コネクタ 568"/>
        <xdr:cNvCxnSpPr/>
      </xdr:nvCxnSpPr>
      <xdr:spPr>
        <a:xfrm>
          <a:off x="14233525" y="97409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48</xdr:row>
      <xdr:rowOff>125095</xdr:rowOff>
    </xdr:from>
    <xdr:ext cx="598805" cy="258445"/>
    <xdr:sp macro="" textlink="">
      <xdr:nvSpPr>
        <xdr:cNvPr id="570" name="教育費最大値テキスト"/>
        <xdr:cNvSpPr txBox="1"/>
      </xdr:nvSpPr>
      <xdr:spPr>
        <a:xfrm>
          <a:off x="14362430" y="8175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329,082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6985</xdr:rowOff>
    </xdr:from>
    <xdr:to xmlns:xdr="http://schemas.openxmlformats.org/drawingml/2006/spreadsheetDrawing">
      <xdr:col>86</xdr:col>
      <xdr:colOff>25400</xdr:colOff>
      <xdr:row>50</xdr:row>
      <xdr:rowOff>6985</xdr:rowOff>
    </xdr:to>
    <xdr:cxnSp macro="">
      <xdr:nvCxnSpPr>
        <xdr:cNvPr id="571" name="直線コネクタ 570"/>
        <xdr:cNvCxnSpPr/>
      </xdr:nvCxnSpPr>
      <xdr:spPr>
        <a:xfrm>
          <a:off x="14233525" y="83927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127635</xdr:rowOff>
    </xdr:from>
    <xdr:to xmlns:xdr="http://schemas.openxmlformats.org/drawingml/2006/spreadsheetDrawing">
      <xdr:col>85</xdr:col>
      <xdr:colOff>127000</xdr:colOff>
      <xdr:row>57</xdr:row>
      <xdr:rowOff>128905</xdr:rowOff>
    </xdr:to>
    <xdr:cxnSp macro="">
      <xdr:nvCxnSpPr>
        <xdr:cNvPr id="572" name="直線コネクタ 571"/>
        <xdr:cNvCxnSpPr/>
      </xdr:nvCxnSpPr>
      <xdr:spPr>
        <a:xfrm flipV="1">
          <a:off x="13578205" y="9686925"/>
          <a:ext cx="7442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55</xdr:row>
      <xdr:rowOff>151765</xdr:rowOff>
    </xdr:from>
    <xdr:ext cx="534670" cy="259080"/>
    <xdr:sp macro="" textlink="">
      <xdr:nvSpPr>
        <xdr:cNvPr id="573" name="教育費平均値テキスト"/>
        <xdr:cNvSpPr txBox="1"/>
      </xdr:nvSpPr>
      <xdr:spPr>
        <a:xfrm>
          <a:off x="14362430" y="9375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128905</xdr:rowOff>
    </xdr:from>
    <xdr:to xmlns:xdr="http://schemas.openxmlformats.org/drawingml/2006/spreadsheetDrawing">
      <xdr:col>85</xdr:col>
      <xdr:colOff>167005</xdr:colOff>
      <xdr:row>57</xdr:row>
      <xdr:rowOff>59055</xdr:rowOff>
    </xdr:to>
    <xdr:sp macro="" textlink="">
      <xdr:nvSpPr>
        <xdr:cNvPr id="574" name="フローチャート: 判断 573"/>
        <xdr:cNvSpPr/>
      </xdr:nvSpPr>
      <xdr:spPr>
        <a:xfrm>
          <a:off x="14271625" y="9520555"/>
          <a:ext cx="908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71755</xdr:rowOff>
    </xdr:from>
    <xdr:to xmlns:xdr="http://schemas.openxmlformats.org/drawingml/2006/spreadsheetDrawing">
      <xdr:col>81</xdr:col>
      <xdr:colOff>50800</xdr:colOff>
      <xdr:row>57</xdr:row>
      <xdr:rowOff>128905</xdr:rowOff>
    </xdr:to>
    <xdr:cxnSp macro="">
      <xdr:nvCxnSpPr>
        <xdr:cNvPr id="575" name="直線コネクタ 574"/>
        <xdr:cNvCxnSpPr/>
      </xdr:nvCxnSpPr>
      <xdr:spPr>
        <a:xfrm>
          <a:off x="12806680" y="9631045"/>
          <a:ext cx="7715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146050</xdr:rowOff>
    </xdr:from>
    <xdr:to xmlns:xdr="http://schemas.openxmlformats.org/drawingml/2006/spreadsheetDrawing">
      <xdr:col>81</xdr:col>
      <xdr:colOff>101600</xdr:colOff>
      <xdr:row>57</xdr:row>
      <xdr:rowOff>76200</xdr:rowOff>
    </xdr:to>
    <xdr:sp macro="" textlink="">
      <xdr:nvSpPr>
        <xdr:cNvPr id="576" name="フローチャート: 判断 575"/>
        <xdr:cNvSpPr/>
      </xdr:nvSpPr>
      <xdr:spPr>
        <a:xfrm>
          <a:off x="13527405" y="9537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92710</xdr:rowOff>
    </xdr:from>
    <xdr:ext cx="534035" cy="258445"/>
    <xdr:sp macro="" textlink="">
      <xdr:nvSpPr>
        <xdr:cNvPr id="577" name="テキスト ボックス 576"/>
        <xdr:cNvSpPr txBox="1"/>
      </xdr:nvSpPr>
      <xdr:spPr>
        <a:xfrm>
          <a:off x="13357860" y="9316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57</xdr:row>
      <xdr:rowOff>71755</xdr:rowOff>
    </xdr:from>
    <xdr:to xmlns:xdr="http://schemas.openxmlformats.org/drawingml/2006/spreadsheetDrawing">
      <xdr:col>76</xdr:col>
      <xdr:colOff>114300</xdr:colOff>
      <xdr:row>57</xdr:row>
      <xdr:rowOff>123825</xdr:rowOff>
    </xdr:to>
    <xdr:cxnSp macro="">
      <xdr:nvCxnSpPr>
        <xdr:cNvPr id="578" name="直線コネクタ 577"/>
        <xdr:cNvCxnSpPr/>
      </xdr:nvCxnSpPr>
      <xdr:spPr>
        <a:xfrm flipV="1">
          <a:off x="12024360" y="9631045"/>
          <a:ext cx="7823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142875</xdr:rowOff>
    </xdr:from>
    <xdr:to xmlns:xdr="http://schemas.openxmlformats.org/drawingml/2006/spreadsheetDrawing">
      <xdr:col>76</xdr:col>
      <xdr:colOff>165100</xdr:colOff>
      <xdr:row>57</xdr:row>
      <xdr:rowOff>73025</xdr:rowOff>
    </xdr:to>
    <xdr:sp macro="" textlink="">
      <xdr:nvSpPr>
        <xdr:cNvPr id="579" name="フローチャート: 判断 578"/>
        <xdr:cNvSpPr/>
      </xdr:nvSpPr>
      <xdr:spPr>
        <a:xfrm>
          <a:off x="12755880" y="953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89535</xdr:rowOff>
    </xdr:from>
    <xdr:ext cx="534035" cy="258445"/>
    <xdr:sp macro="" textlink="">
      <xdr:nvSpPr>
        <xdr:cNvPr id="580" name="テキスト ボックス 579"/>
        <xdr:cNvSpPr txBox="1"/>
      </xdr:nvSpPr>
      <xdr:spPr>
        <a:xfrm>
          <a:off x="12562840" y="9313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123825</xdr:rowOff>
    </xdr:from>
    <xdr:to xmlns:xdr="http://schemas.openxmlformats.org/drawingml/2006/spreadsheetDrawing">
      <xdr:col>71</xdr:col>
      <xdr:colOff>167005</xdr:colOff>
      <xdr:row>57</xdr:row>
      <xdr:rowOff>140335</xdr:rowOff>
    </xdr:to>
    <xdr:cxnSp macro="">
      <xdr:nvCxnSpPr>
        <xdr:cNvPr id="581" name="直線コネクタ 580"/>
        <xdr:cNvCxnSpPr/>
      </xdr:nvCxnSpPr>
      <xdr:spPr>
        <a:xfrm flipV="1">
          <a:off x="11240135" y="9683115"/>
          <a:ext cx="7842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167640</xdr:rowOff>
    </xdr:from>
    <xdr:to xmlns:xdr="http://schemas.openxmlformats.org/drawingml/2006/spreadsheetDrawing">
      <xdr:col>72</xdr:col>
      <xdr:colOff>38100</xdr:colOff>
      <xdr:row>57</xdr:row>
      <xdr:rowOff>99695</xdr:rowOff>
    </xdr:to>
    <xdr:sp macro="" textlink="">
      <xdr:nvSpPr>
        <xdr:cNvPr id="582" name="フローチャート: 判断 581"/>
        <xdr:cNvSpPr/>
      </xdr:nvSpPr>
      <xdr:spPr>
        <a:xfrm>
          <a:off x="11984355" y="955929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116205</xdr:rowOff>
    </xdr:from>
    <xdr:ext cx="534035" cy="259080"/>
    <xdr:sp macro="" textlink="">
      <xdr:nvSpPr>
        <xdr:cNvPr id="583" name="テキスト ボックス 582"/>
        <xdr:cNvSpPr txBox="1"/>
      </xdr:nvSpPr>
      <xdr:spPr>
        <a:xfrm>
          <a:off x="11791315" y="9340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31750</xdr:rowOff>
    </xdr:from>
    <xdr:to xmlns:xdr="http://schemas.openxmlformats.org/drawingml/2006/spreadsheetDrawing">
      <xdr:col>67</xdr:col>
      <xdr:colOff>101600</xdr:colOff>
      <xdr:row>57</xdr:row>
      <xdr:rowOff>133350</xdr:rowOff>
    </xdr:to>
    <xdr:sp macro="" textlink="">
      <xdr:nvSpPr>
        <xdr:cNvPr id="584" name="フローチャート: 判断 583"/>
        <xdr:cNvSpPr/>
      </xdr:nvSpPr>
      <xdr:spPr>
        <a:xfrm>
          <a:off x="11189335"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149860</xdr:rowOff>
    </xdr:from>
    <xdr:ext cx="534035" cy="259080"/>
    <xdr:sp macro="" textlink="">
      <xdr:nvSpPr>
        <xdr:cNvPr id="585" name="テキスト ボックス 584"/>
        <xdr:cNvSpPr txBox="1"/>
      </xdr:nvSpPr>
      <xdr:spPr>
        <a:xfrm>
          <a:off x="11019790" y="9373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41554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7" name="テキスト ボックス 586"/>
        <xdr:cNvSpPr txBox="1"/>
      </xdr:nvSpPr>
      <xdr:spPr>
        <a:xfrm>
          <a:off x="134112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8" name="テキスト ボックス 587"/>
        <xdr:cNvSpPr txBox="1"/>
      </xdr:nvSpPr>
      <xdr:spPr>
        <a:xfrm>
          <a:off x="1263967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61</xdr:row>
      <xdr:rowOff>80010</xdr:rowOff>
    </xdr:from>
    <xdr:ext cx="762000" cy="259080"/>
    <xdr:sp macro="" textlink="">
      <xdr:nvSpPr>
        <xdr:cNvPr id="589" name="テキスト ボックス 588"/>
        <xdr:cNvSpPr txBox="1"/>
      </xdr:nvSpPr>
      <xdr:spPr>
        <a:xfrm>
          <a:off x="1185735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0" name="テキスト ボックス 589"/>
        <xdr:cNvSpPr txBox="1"/>
      </xdr:nvSpPr>
      <xdr:spPr>
        <a:xfrm>
          <a:off x="1107313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76835</xdr:rowOff>
    </xdr:from>
    <xdr:to xmlns:xdr="http://schemas.openxmlformats.org/drawingml/2006/spreadsheetDrawing">
      <xdr:col>85</xdr:col>
      <xdr:colOff>167005</xdr:colOff>
      <xdr:row>58</xdr:row>
      <xdr:rowOff>6985</xdr:rowOff>
    </xdr:to>
    <xdr:sp macro="" textlink="">
      <xdr:nvSpPr>
        <xdr:cNvPr id="591" name="楕円 590"/>
        <xdr:cNvSpPr/>
      </xdr:nvSpPr>
      <xdr:spPr>
        <a:xfrm>
          <a:off x="14271625" y="9636125"/>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56</xdr:row>
      <xdr:rowOff>163195</xdr:rowOff>
    </xdr:from>
    <xdr:ext cx="534670" cy="258445"/>
    <xdr:sp macro="" textlink="">
      <xdr:nvSpPr>
        <xdr:cNvPr id="592" name="教育費該当値テキスト"/>
        <xdr:cNvSpPr txBox="1"/>
      </xdr:nvSpPr>
      <xdr:spPr>
        <a:xfrm>
          <a:off x="14362430"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78105</xdr:rowOff>
    </xdr:from>
    <xdr:to xmlns:xdr="http://schemas.openxmlformats.org/drawingml/2006/spreadsheetDrawing">
      <xdr:col>81</xdr:col>
      <xdr:colOff>101600</xdr:colOff>
      <xdr:row>58</xdr:row>
      <xdr:rowOff>8255</xdr:rowOff>
    </xdr:to>
    <xdr:sp macro="" textlink="">
      <xdr:nvSpPr>
        <xdr:cNvPr id="593" name="楕円 592"/>
        <xdr:cNvSpPr/>
      </xdr:nvSpPr>
      <xdr:spPr>
        <a:xfrm>
          <a:off x="13527405" y="9637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167640</xdr:rowOff>
    </xdr:from>
    <xdr:ext cx="534035" cy="259080"/>
    <xdr:sp macro="" textlink="">
      <xdr:nvSpPr>
        <xdr:cNvPr id="594" name="テキスト ボックス 593"/>
        <xdr:cNvSpPr txBox="1"/>
      </xdr:nvSpPr>
      <xdr:spPr>
        <a:xfrm>
          <a:off x="13357860"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20955</xdr:rowOff>
    </xdr:from>
    <xdr:to xmlns:xdr="http://schemas.openxmlformats.org/drawingml/2006/spreadsheetDrawing">
      <xdr:col>76</xdr:col>
      <xdr:colOff>165100</xdr:colOff>
      <xdr:row>57</xdr:row>
      <xdr:rowOff>122555</xdr:rowOff>
    </xdr:to>
    <xdr:sp macro="" textlink="">
      <xdr:nvSpPr>
        <xdr:cNvPr id="595" name="楕円 594"/>
        <xdr:cNvSpPr/>
      </xdr:nvSpPr>
      <xdr:spPr>
        <a:xfrm>
          <a:off x="1275588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113665</xdr:rowOff>
    </xdr:from>
    <xdr:ext cx="534035" cy="259080"/>
    <xdr:sp macro="" textlink="">
      <xdr:nvSpPr>
        <xdr:cNvPr id="596" name="テキスト ボックス 595"/>
        <xdr:cNvSpPr txBox="1"/>
      </xdr:nvSpPr>
      <xdr:spPr>
        <a:xfrm>
          <a:off x="12562840" y="967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73025</xdr:rowOff>
    </xdr:from>
    <xdr:to xmlns:xdr="http://schemas.openxmlformats.org/drawingml/2006/spreadsheetDrawing">
      <xdr:col>72</xdr:col>
      <xdr:colOff>38100</xdr:colOff>
      <xdr:row>58</xdr:row>
      <xdr:rowOff>3175</xdr:rowOff>
    </xdr:to>
    <xdr:sp macro="" textlink="">
      <xdr:nvSpPr>
        <xdr:cNvPr id="597" name="楕円 596"/>
        <xdr:cNvSpPr/>
      </xdr:nvSpPr>
      <xdr:spPr>
        <a:xfrm>
          <a:off x="11984355" y="9632315"/>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165735</xdr:rowOff>
    </xdr:from>
    <xdr:ext cx="534035" cy="258445"/>
    <xdr:sp macro="" textlink="">
      <xdr:nvSpPr>
        <xdr:cNvPr id="598" name="テキスト ボックス 597"/>
        <xdr:cNvSpPr txBox="1"/>
      </xdr:nvSpPr>
      <xdr:spPr>
        <a:xfrm>
          <a:off x="11791315" y="9725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89535</xdr:rowOff>
    </xdr:from>
    <xdr:to xmlns:xdr="http://schemas.openxmlformats.org/drawingml/2006/spreadsheetDrawing">
      <xdr:col>67</xdr:col>
      <xdr:colOff>101600</xdr:colOff>
      <xdr:row>58</xdr:row>
      <xdr:rowOff>19685</xdr:rowOff>
    </xdr:to>
    <xdr:sp macro="" textlink="">
      <xdr:nvSpPr>
        <xdr:cNvPr id="599" name="楕円 598"/>
        <xdr:cNvSpPr/>
      </xdr:nvSpPr>
      <xdr:spPr>
        <a:xfrm>
          <a:off x="11189335" y="9648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10795</xdr:rowOff>
    </xdr:from>
    <xdr:ext cx="534035" cy="258445"/>
    <xdr:sp macro="" textlink="">
      <xdr:nvSpPr>
        <xdr:cNvPr id="600" name="テキスト ボックス 599"/>
        <xdr:cNvSpPr txBox="1"/>
      </xdr:nvSpPr>
      <xdr:spPr>
        <a:xfrm>
          <a:off x="11019790" y="9737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167005</xdr:colOff>
      <xdr:row>65</xdr:row>
      <xdr:rowOff>31750</xdr:rowOff>
    </xdr:to>
    <xdr:sp macro="" textlink="">
      <xdr:nvSpPr>
        <xdr:cNvPr id="601" name="正方形/長方形 600"/>
        <xdr:cNvSpPr/>
      </xdr:nvSpPr>
      <xdr:spPr>
        <a:xfrm>
          <a:off x="10918825" y="106222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2" name="正方形/長方形 601"/>
        <xdr:cNvSpPr/>
      </xdr:nvSpPr>
      <xdr:spPr>
        <a:xfrm>
          <a:off x="11022330"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022330"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4" name="正方形/長方形 603"/>
        <xdr:cNvSpPr/>
      </xdr:nvSpPr>
      <xdr:spPr>
        <a:xfrm>
          <a:off x="1192085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192085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6" name="正方形/長方形 605"/>
        <xdr:cNvSpPr/>
      </xdr:nvSpPr>
      <xdr:spPr>
        <a:xfrm>
          <a:off x="12922885" y="109575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2922885" y="111569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81</xdr:row>
      <xdr:rowOff>82550</xdr:rowOff>
    </xdr:to>
    <xdr:sp macro="" textlink="">
      <xdr:nvSpPr>
        <xdr:cNvPr id="608" name="正方形/長方形 607"/>
        <xdr:cNvSpPr/>
      </xdr:nvSpPr>
      <xdr:spPr>
        <a:xfrm>
          <a:off x="10918825" y="11428730"/>
          <a:ext cx="4111625"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609" name="テキスト ボックス 608"/>
        <xdr:cNvSpPr txBox="1"/>
      </xdr:nvSpPr>
      <xdr:spPr>
        <a:xfrm>
          <a:off x="10880725"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167005</xdr:colOff>
      <xdr:row>81</xdr:row>
      <xdr:rowOff>82550</xdr:rowOff>
    </xdr:to>
    <xdr:cxnSp macro="">
      <xdr:nvCxnSpPr>
        <xdr:cNvPr id="610" name="直線コネクタ 609"/>
        <xdr:cNvCxnSpPr/>
      </xdr:nvCxnSpPr>
      <xdr:spPr>
        <a:xfrm>
          <a:off x="10918825" y="136652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167005</xdr:colOff>
      <xdr:row>79</xdr:row>
      <xdr:rowOff>44450</xdr:rowOff>
    </xdr:to>
    <xdr:cxnSp macro="">
      <xdr:nvCxnSpPr>
        <xdr:cNvPr id="611" name="直線コネクタ 610"/>
        <xdr:cNvCxnSpPr/>
      </xdr:nvCxnSpPr>
      <xdr:spPr>
        <a:xfrm>
          <a:off x="10918825" y="1329182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12" name="テキスト ボックス 611"/>
        <xdr:cNvSpPr txBox="1"/>
      </xdr:nvSpPr>
      <xdr:spPr>
        <a:xfrm>
          <a:off x="1069340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167005</xdr:colOff>
      <xdr:row>77</xdr:row>
      <xdr:rowOff>6350</xdr:rowOff>
    </xdr:to>
    <xdr:cxnSp macro="">
      <xdr:nvCxnSpPr>
        <xdr:cNvPr id="613" name="直線コネクタ 612"/>
        <xdr:cNvCxnSpPr/>
      </xdr:nvCxnSpPr>
      <xdr:spPr>
        <a:xfrm>
          <a:off x="10918825" y="1291844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14" name="テキスト ボックス 613"/>
        <xdr:cNvSpPr txBox="1"/>
      </xdr:nvSpPr>
      <xdr:spPr>
        <a:xfrm>
          <a:off x="1045781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167005</xdr:colOff>
      <xdr:row>74</xdr:row>
      <xdr:rowOff>140335</xdr:rowOff>
    </xdr:to>
    <xdr:cxnSp macro="">
      <xdr:nvCxnSpPr>
        <xdr:cNvPr id="615" name="直線コネクタ 614"/>
        <xdr:cNvCxnSpPr/>
      </xdr:nvCxnSpPr>
      <xdr:spPr>
        <a:xfrm>
          <a:off x="10918825" y="125495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30860" cy="259080"/>
    <xdr:sp macro="" textlink="">
      <xdr:nvSpPr>
        <xdr:cNvPr id="616" name="テキスト ボックス 615"/>
        <xdr:cNvSpPr txBox="1"/>
      </xdr:nvSpPr>
      <xdr:spPr>
        <a:xfrm>
          <a:off x="1045781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167005</xdr:colOff>
      <xdr:row>72</xdr:row>
      <xdr:rowOff>101600</xdr:rowOff>
    </xdr:to>
    <xdr:cxnSp macro="">
      <xdr:nvCxnSpPr>
        <xdr:cNvPr id="617" name="直線コネクタ 616"/>
        <xdr:cNvCxnSpPr/>
      </xdr:nvCxnSpPr>
      <xdr:spPr>
        <a:xfrm>
          <a:off x="10918825" y="1217549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9080"/>
    <xdr:sp macro="" textlink="">
      <xdr:nvSpPr>
        <xdr:cNvPr id="618" name="テキスト ボックス 617"/>
        <xdr:cNvSpPr txBox="1"/>
      </xdr:nvSpPr>
      <xdr:spPr>
        <a:xfrm>
          <a:off x="1045781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167005</xdr:colOff>
      <xdr:row>70</xdr:row>
      <xdr:rowOff>63500</xdr:rowOff>
    </xdr:to>
    <xdr:cxnSp macro="">
      <xdr:nvCxnSpPr>
        <xdr:cNvPr id="619" name="直線コネクタ 618"/>
        <xdr:cNvCxnSpPr/>
      </xdr:nvCxnSpPr>
      <xdr:spPr>
        <a:xfrm>
          <a:off x="10918825" y="118021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20" name="テキスト ボックス 619"/>
        <xdr:cNvSpPr txBox="1"/>
      </xdr:nvSpPr>
      <xdr:spPr>
        <a:xfrm>
          <a:off x="1045781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68</xdr:row>
      <xdr:rowOff>25400</xdr:rowOff>
    </xdr:to>
    <xdr:cxnSp macro="">
      <xdr:nvCxnSpPr>
        <xdr:cNvPr id="621" name="直線コネクタ 620"/>
        <xdr:cNvCxnSpPr/>
      </xdr:nvCxnSpPr>
      <xdr:spPr>
        <a:xfrm>
          <a:off x="10918825" y="114287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2" name="テキスト ボックス 621"/>
        <xdr:cNvSpPr txBox="1"/>
      </xdr:nvSpPr>
      <xdr:spPr>
        <a:xfrm>
          <a:off x="1039368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167005</xdr:colOff>
      <xdr:row>81</xdr:row>
      <xdr:rowOff>82550</xdr:rowOff>
    </xdr:to>
    <xdr:sp macro="" textlink="">
      <xdr:nvSpPr>
        <xdr:cNvPr id="623" name="災害復旧費グラフ枠"/>
        <xdr:cNvSpPr/>
      </xdr:nvSpPr>
      <xdr:spPr>
        <a:xfrm>
          <a:off x="10918825" y="11428730"/>
          <a:ext cx="4111625"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34925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4320520" y="1194117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79</xdr:row>
      <xdr:rowOff>48260</xdr:rowOff>
    </xdr:from>
    <xdr:ext cx="249555" cy="258445"/>
    <xdr:sp macro="" textlink="">
      <xdr:nvSpPr>
        <xdr:cNvPr id="625" name="災害復旧費最小値テキスト"/>
        <xdr:cNvSpPr txBox="1"/>
      </xdr:nvSpPr>
      <xdr:spPr>
        <a:xfrm>
          <a:off x="1436243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4233525" y="132918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69</xdr:row>
      <xdr:rowOff>153035</xdr:rowOff>
    </xdr:from>
    <xdr:ext cx="534670" cy="259080"/>
    <xdr:sp macro="" textlink="">
      <xdr:nvSpPr>
        <xdr:cNvPr id="627" name="災害復旧費最大値テキスト"/>
        <xdr:cNvSpPr txBox="1"/>
      </xdr:nvSpPr>
      <xdr:spPr>
        <a:xfrm>
          <a:off x="14362430" y="1172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34925</xdr:rowOff>
    </xdr:from>
    <xdr:to xmlns:xdr="http://schemas.openxmlformats.org/drawingml/2006/spreadsheetDrawing">
      <xdr:col>86</xdr:col>
      <xdr:colOff>25400</xdr:colOff>
      <xdr:row>71</xdr:row>
      <xdr:rowOff>34925</xdr:rowOff>
    </xdr:to>
    <xdr:cxnSp macro="">
      <xdr:nvCxnSpPr>
        <xdr:cNvPr id="628" name="直線コネクタ 627"/>
        <xdr:cNvCxnSpPr/>
      </xdr:nvCxnSpPr>
      <xdr:spPr>
        <a:xfrm>
          <a:off x="14233525" y="119411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33020</xdr:rowOff>
    </xdr:from>
    <xdr:to xmlns:xdr="http://schemas.openxmlformats.org/drawingml/2006/spreadsheetDrawing">
      <xdr:col>85</xdr:col>
      <xdr:colOff>127000</xdr:colOff>
      <xdr:row>79</xdr:row>
      <xdr:rowOff>41275</xdr:rowOff>
    </xdr:to>
    <xdr:cxnSp macro="">
      <xdr:nvCxnSpPr>
        <xdr:cNvPr id="629" name="直線コネクタ 628"/>
        <xdr:cNvCxnSpPr/>
      </xdr:nvCxnSpPr>
      <xdr:spPr>
        <a:xfrm>
          <a:off x="13578205" y="13280390"/>
          <a:ext cx="7442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77</xdr:row>
      <xdr:rowOff>76200</xdr:rowOff>
    </xdr:from>
    <xdr:ext cx="469900" cy="259080"/>
    <xdr:sp macro="" textlink="">
      <xdr:nvSpPr>
        <xdr:cNvPr id="630" name="災害復旧費平均値テキスト"/>
        <xdr:cNvSpPr txBox="1"/>
      </xdr:nvSpPr>
      <xdr:spPr>
        <a:xfrm>
          <a:off x="14362430" y="12988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53340</xdr:rowOff>
    </xdr:from>
    <xdr:to xmlns:xdr="http://schemas.openxmlformats.org/drawingml/2006/spreadsheetDrawing">
      <xdr:col>85</xdr:col>
      <xdr:colOff>167005</xdr:colOff>
      <xdr:row>78</xdr:row>
      <xdr:rowOff>154940</xdr:rowOff>
    </xdr:to>
    <xdr:sp macro="" textlink="">
      <xdr:nvSpPr>
        <xdr:cNvPr id="631" name="フローチャート: 判断 630"/>
        <xdr:cNvSpPr/>
      </xdr:nvSpPr>
      <xdr:spPr>
        <a:xfrm>
          <a:off x="14271625" y="1313307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33020</xdr:rowOff>
    </xdr:from>
    <xdr:to xmlns:xdr="http://schemas.openxmlformats.org/drawingml/2006/spreadsheetDrawing">
      <xdr:col>81</xdr:col>
      <xdr:colOff>50800</xdr:colOff>
      <xdr:row>79</xdr:row>
      <xdr:rowOff>41275</xdr:rowOff>
    </xdr:to>
    <xdr:cxnSp macro="">
      <xdr:nvCxnSpPr>
        <xdr:cNvPr id="632" name="直線コネクタ 631"/>
        <xdr:cNvCxnSpPr/>
      </xdr:nvCxnSpPr>
      <xdr:spPr>
        <a:xfrm flipV="1">
          <a:off x="12806680" y="13280390"/>
          <a:ext cx="7715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17145</xdr:rowOff>
    </xdr:from>
    <xdr:to xmlns:xdr="http://schemas.openxmlformats.org/drawingml/2006/spreadsheetDrawing">
      <xdr:col>81</xdr:col>
      <xdr:colOff>101600</xdr:colOff>
      <xdr:row>78</xdr:row>
      <xdr:rowOff>118745</xdr:rowOff>
    </xdr:to>
    <xdr:sp macro="" textlink="">
      <xdr:nvSpPr>
        <xdr:cNvPr id="633" name="フローチャート: 判断 632"/>
        <xdr:cNvSpPr/>
      </xdr:nvSpPr>
      <xdr:spPr>
        <a:xfrm>
          <a:off x="13527405"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135255</xdr:rowOff>
    </xdr:from>
    <xdr:ext cx="469900" cy="259080"/>
    <xdr:sp macro="" textlink="">
      <xdr:nvSpPr>
        <xdr:cNvPr id="634" name="テキスト ボックス 633"/>
        <xdr:cNvSpPr txBox="1"/>
      </xdr:nvSpPr>
      <xdr:spPr>
        <a:xfrm>
          <a:off x="13366750" y="1287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79</xdr:row>
      <xdr:rowOff>20320</xdr:rowOff>
    </xdr:from>
    <xdr:to xmlns:xdr="http://schemas.openxmlformats.org/drawingml/2006/spreadsheetDrawing">
      <xdr:col>76</xdr:col>
      <xdr:colOff>114300</xdr:colOff>
      <xdr:row>79</xdr:row>
      <xdr:rowOff>41275</xdr:rowOff>
    </xdr:to>
    <xdr:cxnSp macro="">
      <xdr:nvCxnSpPr>
        <xdr:cNvPr id="635" name="直線コネクタ 634"/>
        <xdr:cNvCxnSpPr/>
      </xdr:nvCxnSpPr>
      <xdr:spPr>
        <a:xfrm>
          <a:off x="12024360" y="13267690"/>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72390</xdr:rowOff>
    </xdr:from>
    <xdr:to xmlns:xdr="http://schemas.openxmlformats.org/drawingml/2006/spreadsheetDrawing">
      <xdr:col>76</xdr:col>
      <xdr:colOff>165100</xdr:colOff>
      <xdr:row>78</xdr:row>
      <xdr:rowOff>2540</xdr:rowOff>
    </xdr:to>
    <xdr:sp macro="" textlink="">
      <xdr:nvSpPr>
        <xdr:cNvPr id="636" name="フローチャート: 判断 635"/>
        <xdr:cNvSpPr/>
      </xdr:nvSpPr>
      <xdr:spPr>
        <a:xfrm>
          <a:off x="12755880" y="12984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19050</xdr:rowOff>
    </xdr:from>
    <xdr:ext cx="534035" cy="259080"/>
    <xdr:sp macro="" textlink="">
      <xdr:nvSpPr>
        <xdr:cNvPr id="637" name="テキスト ボックス 636"/>
        <xdr:cNvSpPr txBox="1"/>
      </xdr:nvSpPr>
      <xdr:spPr>
        <a:xfrm>
          <a:off x="12562840" y="1276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20320</xdr:rowOff>
    </xdr:from>
    <xdr:to xmlns:xdr="http://schemas.openxmlformats.org/drawingml/2006/spreadsheetDrawing">
      <xdr:col>71</xdr:col>
      <xdr:colOff>167005</xdr:colOff>
      <xdr:row>79</xdr:row>
      <xdr:rowOff>22225</xdr:rowOff>
    </xdr:to>
    <xdr:cxnSp macro="">
      <xdr:nvCxnSpPr>
        <xdr:cNvPr id="638" name="直線コネクタ 637"/>
        <xdr:cNvCxnSpPr/>
      </xdr:nvCxnSpPr>
      <xdr:spPr>
        <a:xfrm flipV="1">
          <a:off x="11240135" y="13267690"/>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13335</xdr:rowOff>
    </xdr:from>
    <xdr:to xmlns:xdr="http://schemas.openxmlformats.org/drawingml/2006/spreadsheetDrawing">
      <xdr:col>72</xdr:col>
      <xdr:colOff>38100</xdr:colOff>
      <xdr:row>78</xdr:row>
      <xdr:rowOff>114935</xdr:rowOff>
    </xdr:to>
    <xdr:sp macro="" textlink="">
      <xdr:nvSpPr>
        <xdr:cNvPr id="639" name="フローチャート: 判断 638"/>
        <xdr:cNvSpPr/>
      </xdr:nvSpPr>
      <xdr:spPr>
        <a:xfrm>
          <a:off x="11984355" y="1309306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131445</xdr:rowOff>
    </xdr:from>
    <xdr:ext cx="469900" cy="259080"/>
    <xdr:sp macro="" textlink="">
      <xdr:nvSpPr>
        <xdr:cNvPr id="640" name="テキスト ボックス 639"/>
        <xdr:cNvSpPr txBox="1"/>
      </xdr:nvSpPr>
      <xdr:spPr>
        <a:xfrm>
          <a:off x="11823700" y="12875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1" name="フローチャート: 判断 640"/>
        <xdr:cNvSpPr/>
      </xdr:nvSpPr>
      <xdr:spPr>
        <a:xfrm>
          <a:off x="11189335"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9900" cy="258445"/>
    <xdr:sp macro="" textlink="">
      <xdr:nvSpPr>
        <xdr:cNvPr id="642" name="テキスト ボックス 641"/>
        <xdr:cNvSpPr txBox="1"/>
      </xdr:nvSpPr>
      <xdr:spPr>
        <a:xfrm>
          <a:off x="11028680" y="12910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41554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4" name="テキスト ボックス 643"/>
        <xdr:cNvSpPr txBox="1"/>
      </xdr:nvSpPr>
      <xdr:spPr>
        <a:xfrm>
          <a:off x="134112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5" name="テキスト ボックス 644"/>
        <xdr:cNvSpPr txBox="1"/>
      </xdr:nvSpPr>
      <xdr:spPr>
        <a:xfrm>
          <a:off x="12639675"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81</xdr:row>
      <xdr:rowOff>80010</xdr:rowOff>
    </xdr:from>
    <xdr:ext cx="762000" cy="259080"/>
    <xdr:sp macro="" textlink="">
      <xdr:nvSpPr>
        <xdr:cNvPr id="646" name="テキスト ボックス 645"/>
        <xdr:cNvSpPr txBox="1"/>
      </xdr:nvSpPr>
      <xdr:spPr>
        <a:xfrm>
          <a:off x="11857355"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7" name="テキスト ボックス 646"/>
        <xdr:cNvSpPr txBox="1"/>
      </xdr:nvSpPr>
      <xdr:spPr>
        <a:xfrm>
          <a:off x="1107313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161925</xdr:rowOff>
    </xdr:from>
    <xdr:to xmlns:xdr="http://schemas.openxmlformats.org/drawingml/2006/spreadsheetDrawing">
      <xdr:col>85</xdr:col>
      <xdr:colOff>167005</xdr:colOff>
      <xdr:row>79</xdr:row>
      <xdr:rowOff>92075</xdr:rowOff>
    </xdr:to>
    <xdr:sp macro="" textlink="">
      <xdr:nvSpPr>
        <xdr:cNvPr id="648" name="楕円 647"/>
        <xdr:cNvSpPr/>
      </xdr:nvSpPr>
      <xdr:spPr>
        <a:xfrm>
          <a:off x="14271625" y="13241655"/>
          <a:ext cx="908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78</xdr:row>
      <xdr:rowOff>76835</xdr:rowOff>
    </xdr:from>
    <xdr:ext cx="378460" cy="259080"/>
    <xdr:sp macro="" textlink="">
      <xdr:nvSpPr>
        <xdr:cNvPr id="649" name="災害復旧費該当値テキスト"/>
        <xdr:cNvSpPr txBox="1"/>
      </xdr:nvSpPr>
      <xdr:spPr>
        <a:xfrm>
          <a:off x="14362430" y="13156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153670</xdr:rowOff>
    </xdr:from>
    <xdr:to xmlns:xdr="http://schemas.openxmlformats.org/drawingml/2006/spreadsheetDrawing">
      <xdr:col>81</xdr:col>
      <xdr:colOff>101600</xdr:colOff>
      <xdr:row>79</xdr:row>
      <xdr:rowOff>84455</xdr:rowOff>
    </xdr:to>
    <xdr:sp macro="" textlink="">
      <xdr:nvSpPr>
        <xdr:cNvPr id="650" name="楕円 649"/>
        <xdr:cNvSpPr/>
      </xdr:nvSpPr>
      <xdr:spPr>
        <a:xfrm>
          <a:off x="13527405" y="13233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74930</xdr:rowOff>
    </xdr:from>
    <xdr:ext cx="378460" cy="259080"/>
    <xdr:sp macro="" textlink="">
      <xdr:nvSpPr>
        <xdr:cNvPr id="651" name="テキスト ボックス 650"/>
        <xdr:cNvSpPr txBox="1"/>
      </xdr:nvSpPr>
      <xdr:spPr>
        <a:xfrm>
          <a:off x="13412470" y="13322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92075</xdr:rowOff>
    </xdr:to>
    <xdr:sp macro="" textlink="">
      <xdr:nvSpPr>
        <xdr:cNvPr id="652" name="楕円 651"/>
        <xdr:cNvSpPr/>
      </xdr:nvSpPr>
      <xdr:spPr>
        <a:xfrm>
          <a:off x="12755880" y="13241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83185</xdr:rowOff>
    </xdr:from>
    <xdr:ext cx="378460" cy="259080"/>
    <xdr:sp macro="" textlink="">
      <xdr:nvSpPr>
        <xdr:cNvPr id="653" name="テキスト ボックス 652"/>
        <xdr:cNvSpPr txBox="1"/>
      </xdr:nvSpPr>
      <xdr:spPr>
        <a:xfrm>
          <a:off x="12640945" y="13330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140970</xdr:rowOff>
    </xdr:from>
    <xdr:to xmlns:xdr="http://schemas.openxmlformats.org/drawingml/2006/spreadsheetDrawing">
      <xdr:col>72</xdr:col>
      <xdr:colOff>38100</xdr:colOff>
      <xdr:row>79</xdr:row>
      <xdr:rowOff>71120</xdr:rowOff>
    </xdr:to>
    <xdr:sp macro="" textlink="">
      <xdr:nvSpPr>
        <xdr:cNvPr id="654" name="楕円 653"/>
        <xdr:cNvSpPr/>
      </xdr:nvSpPr>
      <xdr:spPr>
        <a:xfrm>
          <a:off x="11984355" y="1322070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62230</xdr:rowOff>
    </xdr:from>
    <xdr:ext cx="469900" cy="259080"/>
    <xdr:sp macro="" textlink="">
      <xdr:nvSpPr>
        <xdr:cNvPr id="655" name="テキスト ボックス 654"/>
        <xdr:cNvSpPr txBox="1"/>
      </xdr:nvSpPr>
      <xdr:spPr>
        <a:xfrm>
          <a:off x="11823700" y="1330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142875</xdr:rowOff>
    </xdr:from>
    <xdr:to xmlns:xdr="http://schemas.openxmlformats.org/drawingml/2006/spreadsheetDrawing">
      <xdr:col>67</xdr:col>
      <xdr:colOff>101600</xdr:colOff>
      <xdr:row>79</xdr:row>
      <xdr:rowOff>73025</xdr:rowOff>
    </xdr:to>
    <xdr:sp macro="" textlink="">
      <xdr:nvSpPr>
        <xdr:cNvPr id="656" name="楕円 655"/>
        <xdr:cNvSpPr/>
      </xdr:nvSpPr>
      <xdr:spPr>
        <a:xfrm>
          <a:off x="11189335" y="13222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64135</xdr:rowOff>
    </xdr:from>
    <xdr:ext cx="469900" cy="259080"/>
    <xdr:sp macro="" textlink="">
      <xdr:nvSpPr>
        <xdr:cNvPr id="657" name="テキスト ボックス 656"/>
        <xdr:cNvSpPr txBox="1"/>
      </xdr:nvSpPr>
      <xdr:spPr>
        <a:xfrm>
          <a:off x="11028680" y="1331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167005</xdr:colOff>
      <xdr:row>85</xdr:row>
      <xdr:rowOff>31750</xdr:rowOff>
    </xdr:to>
    <xdr:sp macro="" textlink="">
      <xdr:nvSpPr>
        <xdr:cNvPr id="658" name="正方形/長方形 657"/>
        <xdr:cNvSpPr/>
      </xdr:nvSpPr>
      <xdr:spPr>
        <a:xfrm>
          <a:off x="10918825" y="13975080"/>
          <a:ext cx="411162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9" name="正方形/長方形 658"/>
        <xdr:cNvSpPr/>
      </xdr:nvSpPr>
      <xdr:spPr>
        <a:xfrm>
          <a:off x="11022330"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1022330"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61" name="正方形/長方形 660"/>
        <xdr:cNvSpPr/>
      </xdr:nvSpPr>
      <xdr:spPr>
        <a:xfrm>
          <a:off x="1192085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192085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3" name="正方形/長方形 662"/>
        <xdr:cNvSpPr/>
      </xdr:nvSpPr>
      <xdr:spPr>
        <a:xfrm>
          <a:off x="12922885" y="143103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2922885" y="145097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101</xdr:row>
      <xdr:rowOff>82550</xdr:rowOff>
    </xdr:to>
    <xdr:sp macro="" textlink="">
      <xdr:nvSpPr>
        <xdr:cNvPr id="665" name="正方形/長方形 664"/>
        <xdr:cNvSpPr/>
      </xdr:nvSpPr>
      <xdr:spPr>
        <a:xfrm>
          <a:off x="10918825" y="14781530"/>
          <a:ext cx="4111625"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66" name="テキスト ボックス 665"/>
        <xdr:cNvSpPr txBox="1"/>
      </xdr:nvSpPr>
      <xdr:spPr>
        <a:xfrm>
          <a:off x="10880725"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167005</xdr:colOff>
      <xdr:row>101</xdr:row>
      <xdr:rowOff>82550</xdr:rowOff>
    </xdr:to>
    <xdr:cxnSp macro="">
      <xdr:nvCxnSpPr>
        <xdr:cNvPr id="667" name="直線コネクタ 666"/>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68" name="テキスト ボックス 667"/>
        <xdr:cNvSpPr txBox="1"/>
      </xdr:nvSpPr>
      <xdr:spPr>
        <a:xfrm>
          <a:off x="1069340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167005</xdr:colOff>
      <xdr:row>99</xdr:row>
      <xdr:rowOff>99060</xdr:rowOff>
    </xdr:to>
    <xdr:cxnSp macro="">
      <xdr:nvCxnSpPr>
        <xdr:cNvPr id="669" name="直線コネクタ 668"/>
        <xdr:cNvCxnSpPr/>
      </xdr:nvCxnSpPr>
      <xdr:spPr>
        <a:xfrm>
          <a:off x="10918825" y="16729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0860" cy="259080"/>
    <xdr:sp macro="" textlink="">
      <xdr:nvSpPr>
        <xdr:cNvPr id="670" name="テキスト ボックス 669"/>
        <xdr:cNvSpPr txBox="1"/>
      </xdr:nvSpPr>
      <xdr:spPr>
        <a:xfrm>
          <a:off x="10457815"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167005</xdr:colOff>
      <xdr:row>97</xdr:row>
      <xdr:rowOff>114935</xdr:rowOff>
    </xdr:to>
    <xdr:cxnSp macro="">
      <xdr:nvCxnSpPr>
        <xdr:cNvPr id="671" name="直線コネクタ 670"/>
        <xdr:cNvCxnSpPr/>
      </xdr:nvCxnSpPr>
      <xdr:spPr>
        <a:xfrm>
          <a:off x="10918825" y="164026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72" name="テキスト ボックス 671"/>
        <xdr:cNvSpPr txBox="1"/>
      </xdr:nvSpPr>
      <xdr:spPr>
        <a:xfrm>
          <a:off x="1045781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167005</xdr:colOff>
      <xdr:row>95</xdr:row>
      <xdr:rowOff>132080</xdr:rowOff>
    </xdr:to>
    <xdr:cxnSp macro="">
      <xdr:nvCxnSpPr>
        <xdr:cNvPr id="673" name="直線コネクタ 672"/>
        <xdr:cNvCxnSpPr/>
      </xdr:nvCxnSpPr>
      <xdr:spPr>
        <a:xfrm>
          <a:off x="10918825" y="160769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74" name="テキスト ボックス 673"/>
        <xdr:cNvSpPr txBox="1"/>
      </xdr:nvSpPr>
      <xdr:spPr>
        <a:xfrm>
          <a:off x="1045781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167005</xdr:colOff>
      <xdr:row>93</xdr:row>
      <xdr:rowOff>147955</xdr:rowOff>
    </xdr:to>
    <xdr:cxnSp macro="">
      <xdr:nvCxnSpPr>
        <xdr:cNvPr id="675" name="直線コネクタ 674"/>
        <xdr:cNvCxnSpPr/>
      </xdr:nvCxnSpPr>
      <xdr:spPr>
        <a:xfrm>
          <a:off x="10918825" y="15749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6" name="テキスト ボックス 675"/>
        <xdr:cNvSpPr txBox="1"/>
      </xdr:nvSpPr>
      <xdr:spPr>
        <a:xfrm>
          <a:off x="1039368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167005</xdr:colOff>
      <xdr:row>91</xdr:row>
      <xdr:rowOff>164465</xdr:rowOff>
    </xdr:to>
    <xdr:cxnSp macro="">
      <xdr:nvCxnSpPr>
        <xdr:cNvPr id="677" name="直線コネクタ 676"/>
        <xdr:cNvCxnSpPr/>
      </xdr:nvCxnSpPr>
      <xdr:spPr>
        <a:xfrm>
          <a:off x="10918825" y="154235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8" name="テキスト ボックス 677"/>
        <xdr:cNvSpPr txBox="1"/>
      </xdr:nvSpPr>
      <xdr:spPr>
        <a:xfrm>
          <a:off x="1039368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167005</xdr:colOff>
      <xdr:row>90</xdr:row>
      <xdr:rowOff>8890</xdr:rowOff>
    </xdr:to>
    <xdr:cxnSp macro="">
      <xdr:nvCxnSpPr>
        <xdr:cNvPr id="679" name="直線コネクタ 678"/>
        <xdr:cNvCxnSpPr/>
      </xdr:nvCxnSpPr>
      <xdr:spPr>
        <a:xfrm>
          <a:off x="10918825" y="151003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0" name="テキスト ボックス 679"/>
        <xdr:cNvSpPr txBox="1"/>
      </xdr:nvSpPr>
      <xdr:spPr>
        <a:xfrm>
          <a:off x="1039368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88</xdr:row>
      <xdr:rowOff>25400</xdr:rowOff>
    </xdr:to>
    <xdr:cxnSp macro="">
      <xdr:nvCxnSpPr>
        <xdr:cNvPr id="681" name="直線コネクタ 680"/>
        <xdr:cNvCxnSpPr/>
      </xdr:nvCxnSpPr>
      <xdr:spPr>
        <a:xfrm>
          <a:off x="10918825" y="147815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039368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167005</xdr:colOff>
      <xdr:row>101</xdr:row>
      <xdr:rowOff>82550</xdr:rowOff>
    </xdr:to>
    <xdr:sp macro="" textlink="">
      <xdr:nvSpPr>
        <xdr:cNvPr id="683" name="公債費グラフ枠"/>
        <xdr:cNvSpPr/>
      </xdr:nvSpPr>
      <xdr:spPr>
        <a:xfrm>
          <a:off x="10918825" y="14781530"/>
          <a:ext cx="4111625"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26035</xdr:rowOff>
    </xdr:from>
    <xdr:to xmlns:xdr="http://schemas.openxmlformats.org/drawingml/2006/spreadsheetDrawing">
      <xdr:col>85</xdr:col>
      <xdr:colOff>126365</xdr:colOff>
      <xdr:row>99</xdr:row>
      <xdr:rowOff>158750</xdr:rowOff>
    </xdr:to>
    <xdr:cxnSp macro="">
      <xdr:nvCxnSpPr>
        <xdr:cNvPr id="684" name="直線コネクタ 683"/>
        <xdr:cNvCxnSpPr/>
      </xdr:nvCxnSpPr>
      <xdr:spPr>
        <a:xfrm flipV="1">
          <a:off x="14320520" y="152850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99</xdr:row>
      <xdr:rowOff>162560</xdr:rowOff>
    </xdr:from>
    <xdr:ext cx="534670" cy="259080"/>
    <xdr:sp macro="" textlink="">
      <xdr:nvSpPr>
        <xdr:cNvPr id="685" name="公債費最小値テキスト"/>
        <xdr:cNvSpPr txBox="1"/>
      </xdr:nvSpPr>
      <xdr:spPr>
        <a:xfrm>
          <a:off x="14362430" y="1679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158750</xdr:rowOff>
    </xdr:from>
    <xdr:to xmlns:xdr="http://schemas.openxmlformats.org/drawingml/2006/spreadsheetDrawing">
      <xdr:col>86</xdr:col>
      <xdr:colOff>25400</xdr:colOff>
      <xdr:row>99</xdr:row>
      <xdr:rowOff>158750</xdr:rowOff>
    </xdr:to>
    <xdr:cxnSp macro="">
      <xdr:nvCxnSpPr>
        <xdr:cNvPr id="686" name="直線コネクタ 685"/>
        <xdr:cNvCxnSpPr/>
      </xdr:nvCxnSpPr>
      <xdr:spPr>
        <a:xfrm>
          <a:off x="14233525" y="167894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89</xdr:row>
      <xdr:rowOff>144145</xdr:rowOff>
    </xdr:from>
    <xdr:ext cx="598805" cy="258445"/>
    <xdr:sp macro="" textlink="">
      <xdr:nvSpPr>
        <xdr:cNvPr id="687" name="公債費最大値テキスト"/>
        <xdr:cNvSpPr txBox="1"/>
      </xdr:nvSpPr>
      <xdr:spPr>
        <a:xfrm>
          <a:off x="14362430" y="15067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26035</xdr:rowOff>
    </xdr:from>
    <xdr:to xmlns:xdr="http://schemas.openxmlformats.org/drawingml/2006/spreadsheetDrawing">
      <xdr:col>86</xdr:col>
      <xdr:colOff>25400</xdr:colOff>
      <xdr:row>91</xdr:row>
      <xdr:rowOff>26035</xdr:rowOff>
    </xdr:to>
    <xdr:cxnSp macro="">
      <xdr:nvCxnSpPr>
        <xdr:cNvPr id="688" name="直線コネクタ 687"/>
        <xdr:cNvCxnSpPr/>
      </xdr:nvCxnSpPr>
      <xdr:spPr>
        <a:xfrm>
          <a:off x="14233525" y="152850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34290</xdr:rowOff>
    </xdr:from>
    <xdr:to xmlns:xdr="http://schemas.openxmlformats.org/drawingml/2006/spreadsheetDrawing">
      <xdr:col>85</xdr:col>
      <xdr:colOff>127000</xdr:colOff>
      <xdr:row>98</xdr:row>
      <xdr:rowOff>39370</xdr:rowOff>
    </xdr:to>
    <xdr:cxnSp macro="">
      <xdr:nvCxnSpPr>
        <xdr:cNvPr id="689" name="直線コネクタ 688"/>
        <xdr:cNvCxnSpPr/>
      </xdr:nvCxnSpPr>
      <xdr:spPr>
        <a:xfrm flipV="1">
          <a:off x="13578205" y="16493490"/>
          <a:ext cx="7442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167005</xdr:colOff>
      <xdr:row>96</xdr:row>
      <xdr:rowOff>96520</xdr:rowOff>
    </xdr:from>
    <xdr:ext cx="534670" cy="259080"/>
    <xdr:sp macro="" textlink="">
      <xdr:nvSpPr>
        <xdr:cNvPr id="690" name="公債費平均値テキスト"/>
        <xdr:cNvSpPr txBox="1"/>
      </xdr:nvSpPr>
      <xdr:spPr>
        <a:xfrm>
          <a:off x="14362430" y="16212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73660</xdr:rowOff>
    </xdr:from>
    <xdr:to xmlns:xdr="http://schemas.openxmlformats.org/drawingml/2006/spreadsheetDrawing">
      <xdr:col>85</xdr:col>
      <xdr:colOff>167005</xdr:colOff>
      <xdr:row>98</xdr:row>
      <xdr:rowOff>3810</xdr:rowOff>
    </xdr:to>
    <xdr:sp macro="" textlink="">
      <xdr:nvSpPr>
        <xdr:cNvPr id="691" name="フローチャート: 判断 690"/>
        <xdr:cNvSpPr/>
      </xdr:nvSpPr>
      <xdr:spPr>
        <a:xfrm>
          <a:off x="14271625" y="1636141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38100</xdr:rowOff>
    </xdr:from>
    <xdr:to xmlns:xdr="http://schemas.openxmlformats.org/drawingml/2006/spreadsheetDrawing">
      <xdr:col>81</xdr:col>
      <xdr:colOff>50800</xdr:colOff>
      <xdr:row>98</xdr:row>
      <xdr:rowOff>39370</xdr:rowOff>
    </xdr:to>
    <xdr:cxnSp macro="">
      <xdr:nvCxnSpPr>
        <xdr:cNvPr id="692" name="直線コネクタ 691"/>
        <xdr:cNvCxnSpPr/>
      </xdr:nvCxnSpPr>
      <xdr:spPr>
        <a:xfrm>
          <a:off x="12806680" y="16497300"/>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693" name="フローチャート: 判断 692"/>
        <xdr:cNvSpPr/>
      </xdr:nvSpPr>
      <xdr:spPr>
        <a:xfrm>
          <a:off x="13527405"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34035" cy="258445"/>
    <xdr:sp macro="" textlink="">
      <xdr:nvSpPr>
        <xdr:cNvPr id="694" name="テキスト ボックス 693"/>
        <xdr:cNvSpPr txBox="1"/>
      </xdr:nvSpPr>
      <xdr:spPr>
        <a:xfrm>
          <a:off x="13357860" y="16146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167005</xdr:colOff>
      <xdr:row>98</xdr:row>
      <xdr:rowOff>38100</xdr:rowOff>
    </xdr:from>
    <xdr:to xmlns:xdr="http://schemas.openxmlformats.org/drawingml/2006/spreadsheetDrawing">
      <xdr:col>76</xdr:col>
      <xdr:colOff>114300</xdr:colOff>
      <xdr:row>98</xdr:row>
      <xdr:rowOff>50800</xdr:rowOff>
    </xdr:to>
    <xdr:cxnSp macro="">
      <xdr:nvCxnSpPr>
        <xdr:cNvPr id="695" name="直線コネクタ 694"/>
        <xdr:cNvCxnSpPr/>
      </xdr:nvCxnSpPr>
      <xdr:spPr>
        <a:xfrm flipV="1">
          <a:off x="12024360" y="16497300"/>
          <a:ext cx="7823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60325</xdr:rowOff>
    </xdr:from>
    <xdr:to xmlns:xdr="http://schemas.openxmlformats.org/drawingml/2006/spreadsheetDrawing">
      <xdr:col>76</xdr:col>
      <xdr:colOff>165100</xdr:colOff>
      <xdr:row>97</xdr:row>
      <xdr:rowOff>161925</xdr:rowOff>
    </xdr:to>
    <xdr:sp macro="" textlink="">
      <xdr:nvSpPr>
        <xdr:cNvPr id="696" name="フローチャート: 判断 695"/>
        <xdr:cNvSpPr/>
      </xdr:nvSpPr>
      <xdr:spPr>
        <a:xfrm>
          <a:off x="1275588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xdr:rowOff>
    </xdr:from>
    <xdr:ext cx="534035" cy="258445"/>
    <xdr:sp macro="" textlink="">
      <xdr:nvSpPr>
        <xdr:cNvPr id="697" name="テキスト ボックス 696"/>
        <xdr:cNvSpPr txBox="1"/>
      </xdr:nvSpPr>
      <xdr:spPr>
        <a:xfrm>
          <a:off x="12562840" y="16123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168910</xdr:rowOff>
    </xdr:from>
    <xdr:to xmlns:xdr="http://schemas.openxmlformats.org/drawingml/2006/spreadsheetDrawing">
      <xdr:col>71</xdr:col>
      <xdr:colOff>167005</xdr:colOff>
      <xdr:row>98</xdr:row>
      <xdr:rowOff>50800</xdr:rowOff>
    </xdr:to>
    <xdr:cxnSp macro="">
      <xdr:nvCxnSpPr>
        <xdr:cNvPr id="698" name="直線コネクタ 697"/>
        <xdr:cNvCxnSpPr/>
      </xdr:nvCxnSpPr>
      <xdr:spPr>
        <a:xfrm>
          <a:off x="11240135" y="16456660"/>
          <a:ext cx="7842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699" name="フローチャート: 判断 698"/>
        <xdr:cNvSpPr/>
      </xdr:nvSpPr>
      <xdr:spPr>
        <a:xfrm>
          <a:off x="11984355" y="1634109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0</xdr:rowOff>
    </xdr:from>
    <xdr:ext cx="534035" cy="259080"/>
    <xdr:sp macro="" textlink="">
      <xdr:nvSpPr>
        <xdr:cNvPr id="700" name="テキスト ボックス 699"/>
        <xdr:cNvSpPr txBox="1"/>
      </xdr:nvSpPr>
      <xdr:spPr>
        <a:xfrm>
          <a:off x="11791315" y="16116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50165</xdr:rowOff>
    </xdr:from>
    <xdr:to xmlns:xdr="http://schemas.openxmlformats.org/drawingml/2006/spreadsheetDrawing">
      <xdr:col>67</xdr:col>
      <xdr:colOff>101600</xdr:colOff>
      <xdr:row>97</xdr:row>
      <xdr:rowOff>151765</xdr:rowOff>
    </xdr:to>
    <xdr:sp macro="" textlink="">
      <xdr:nvSpPr>
        <xdr:cNvPr id="701" name="フローチャート: 判断 700"/>
        <xdr:cNvSpPr/>
      </xdr:nvSpPr>
      <xdr:spPr>
        <a:xfrm>
          <a:off x="11189335" y="163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168275</xdr:rowOff>
    </xdr:from>
    <xdr:ext cx="534035" cy="258445"/>
    <xdr:sp macro="" textlink="">
      <xdr:nvSpPr>
        <xdr:cNvPr id="702" name="テキスト ボックス 701"/>
        <xdr:cNvSpPr txBox="1"/>
      </xdr:nvSpPr>
      <xdr:spPr>
        <a:xfrm>
          <a:off x="11019790" y="16113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4" name="テキスト ボックス 703"/>
        <xdr:cNvSpPr txBox="1"/>
      </xdr:nvSpPr>
      <xdr:spPr>
        <a:xfrm>
          <a:off x="134112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5" name="テキスト ボックス 704"/>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167005</xdr:colOff>
      <xdr:row>101</xdr:row>
      <xdr:rowOff>80010</xdr:rowOff>
    </xdr:from>
    <xdr:ext cx="762000" cy="259080"/>
    <xdr:sp macro="" textlink="">
      <xdr:nvSpPr>
        <xdr:cNvPr id="706" name="テキスト ボックス 705"/>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7" name="テキスト ボックス 706"/>
        <xdr:cNvSpPr txBox="1"/>
      </xdr:nvSpPr>
      <xdr:spPr>
        <a:xfrm>
          <a:off x="1107313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154940</xdr:rowOff>
    </xdr:from>
    <xdr:to xmlns:xdr="http://schemas.openxmlformats.org/drawingml/2006/spreadsheetDrawing">
      <xdr:col>85</xdr:col>
      <xdr:colOff>167005</xdr:colOff>
      <xdr:row>98</xdr:row>
      <xdr:rowOff>85090</xdr:rowOff>
    </xdr:to>
    <xdr:sp macro="" textlink="">
      <xdr:nvSpPr>
        <xdr:cNvPr id="708" name="楕円 707"/>
        <xdr:cNvSpPr/>
      </xdr:nvSpPr>
      <xdr:spPr>
        <a:xfrm>
          <a:off x="14271625" y="16442690"/>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167005</xdr:colOff>
      <xdr:row>97</xdr:row>
      <xdr:rowOff>133350</xdr:rowOff>
    </xdr:from>
    <xdr:ext cx="534670" cy="258445"/>
    <xdr:sp macro="" textlink="">
      <xdr:nvSpPr>
        <xdr:cNvPr id="709" name="公債費該当値テキスト"/>
        <xdr:cNvSpPr txBox="1"/>
      </xdr:nvSpPr>
      <xdr:spPr>
        <a:xfrm>
          <a:off x="14362430" y="16421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160020</xdr:rowOff>
    </xdr:from>
    <xdr:to xmlns:xdr="http://schemas.openxmlformats.org/drawingml/2006/spreadsheetDrawing">
      <xdr:col>81</xdr:col>
      <xdr:colOff>101600</xdr:colOff>
      <xdr:row>98</xdr:row>
      <xdr:rowOff>90170</xdr:rowOff>
    </xdr:to>
    <xdr:sp macro="" textlink="">
      <xdr:nvSpPr>
        <xdr:cNvPr id="710" name="楕円 709"/>
        <xdr:cNvSpPr/>
      </xdr:nvSpPr>
      <xdr:spPr>
        <a:xfrm>
          <a:off x="13527405"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81280</xdr:rowOff>
    </xdr:from>
    <xdr:ext cx="534035" cy="259080"/>
    <xdr:sp macro="" textlink="">
      <xdr:nvSpPr>
        <xdr:cNvPr id="711" name="テキスト ボックス 710"/>
        <xdr:cNvSpPr txBox="1"/>
      </xdr:nvSpPr>
      <xdr:spPr>
        <a:xfrm>
          <a:off x="13357860"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158750</xdr:rowOff>
    </xdr:from>
    <xdr:to xmlns:xdr="http://schemas.openxmlformats.org/drawingml/2006/spreadsheetDrawing">
      <xdr:col>76</xdr:col>
      <xdr:colOff>165100</xdr:colOff>
      <xdr:row>98</xdr:row>
      <xdr:rowOff>88900</xdr:rowOff>
    </xdr:to>
    <xdr:sp macro="" textlink="">
      <xdr:nvSpPr>
        <xdr:cNvPr id="712" name="楕円 711"/>
        <xdr:cNvSpPr/>
      </xdr:nvSpPr>
      <xdr:spPr>
        <a:xfrm>
          <a:off x="1275588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80010</xdr:rowOff>
    </xdr:from>
    <xdr:ext cx="534035" cy="259080"/>
    <xdr:sp macro="" textlink="">
      <xdr:nvSpPr>
        <xdr:cNvPr id="713" name="テキスト ボックス 712"/>
        <xdr:cNvSpPr txBox="1"/>
      </xdr:nvSpPr>
      <xdr:spPr>
        <a:xfrm>
          <a:off x="12562840"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0</xdr:rowOff>
    </xdr:from>
    <xdr:to xmlns:xdr="http://schemas.openxmlformats.org/drawingml/2006/spreadsheetDrawing">
      <xdr:col>72</xdr:col>
      <xdr:colOff>38100</xdr:colOff>
      <xdr:row>98</xdr:row>
      <xdr:rowOff>101600</xdr:rowOff>
    </xdr:to>
    <xdr:sp macro="" textlink="">
      <xdr:nvSpPr>
        <xdr:cNvPr id="714" name="楕円 713"/>
        <xdr:cNvSpPr/>
      </xdr:nvSpPr>
      <xdr:spPr>
        <a:xfrm>
          <a:off x="11984355" y="164592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92710</xdr:rowOff>
    </xdr:from>
    <xdr:ext cx="534035" cy="259080"/>
    <xdr:sp macro="" textlink="">
      <xdr:nvSpPr>
        <xdr:cNvPr id="715" name="テキスト ボックス 714"/>
        <xdr:cNvSpPr txBox="1"/>
      </xdr:nvSpPr>
      <xdr:spPr>
        <a:xfrm>
          <a:off x="11791315" y="1655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118110</xdr:rowOff>
    </xdr:from>
    <xdr:to xmlns:xdr="http://schemas.openxmlformats.org/drawingml/2006/spreadsheetDrawing">
      <xdr:col>67</xdr:col>
      <xdr:colOff>101600</xdr:colOff>
      <xdr:row>98</xdr:row>
      <xdr:rowOff>48260</xdr:rowOff>
    </xdr:to>
    <xdr:sp macro="" textlink="">
      <xdr:nvSpPr>
        <xdr:cNvPr id="716" name="楕円 715"/>
        <xdr:cNvSpPr/>
      </xdr:nvSpPr>
      <xdr:spPr>
        <a:xfrm>
          <a:off x="11189335"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39370</xdr:rowOff>
    </xdr:from>
    <xdr:ext cx="534035" cy="259080"/>
    <xdr:sp macro="" textlink="">
      <xdr:nvSpPr>
        <xdr:cNvPr id="717" name="テキスト ボックス 716"/>
        <xdr:cNvSpPr txBox="1"/>
      </xdr:nvSpPr>
      <xdr:spPr>
        <a:xfrm>
          <a:off x="11019790"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6032480" y="39166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9" name="正方形/長方形 718"/>
        <xdr:cNvSpPr/>
      </xdr:nvSpPr>
      <xdr:spPr>
        <a:xfrm>
          <a:off x="1615948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615948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21" name="正方形/長方形 720"/>
        <xdr:cNvSpPr/>
      </xdr:nvSpPr>
      <xdr:spPr>
        <a:xfrm>
          <a:off x="1703451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703451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23" name="正方形/長方形 722"/>
        <xdr:cNvSpPr/>
      </xdr:nvSpPr>
      <xdr:spPr>
        <a:xfrm>
          <a:off x="18036540" y="42519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8036540" y="44513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6032480" y="47231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6" name="テキスト ボックス 725"/>
        <xdr:cNvSpPr txBox="1"/>
      </xdr:nvSpPr>
      <xdr:spPr>
        <a:xfrm>
          <a:off x="16017875"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6032480" y="69596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6032480" y="658622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8445"/>
    <xdr:sp macro="" textlink="">
      <xdr:nvSpPr>
        <xdr:cNvPr id="729" name="テキスト ボックス 728"/>
        <xdr:cNvSpPr txBox="1"/>
      </xdr:nvSpPr>
      <xdr:spPr>
        <a:xfrm>
          <a:off x="1583055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6032480" y="62128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8445"/>
    <xdr:sp macro="" textlink="">
      <xdr:nvSpPr>
        <xdr:cNvPr id="731" name="テキスト ボックス 730"/>
        <xdr:cNvSpPr txBox="1"/>
      </xdr:nvSpPr>
      <xdr:spPr>
        <a:xfrm>
          <a:off x="15635605"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32" name="直線コネクタ 731"/>
        <xdr:cNvCxnSpPr/>
      </xdr:nvCxnSpPr>
      <xdr:spPr>
        <a:xfrm>
          <a:off x="16032480" y="58439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7360" cy="259080"/>
    <xdr:sp macro="" textlink="">
      <xdr:nvSpPr>
        <xdr:cNvPr id="733" name="テキスト ボックス 732"/>
        <xdr:cNvSpPr txBox="1"/>
      </xdr:nvSpPr>
      <xdr:spPr>
        <a:xfrm>
          <a:off x="15635605"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6032480" y="54698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35" name="テキスト ボックス 734"/>
        <xdr:cNvSpPr txBox="1"/>
      </xdr:nvSpPr>
      <xdr:spPr>
        <a:xfrm>
          <a:off x="15635605"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6032480" y="5096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8445"/>
    <xdr:sp macro="" textlink="">
      <xdr:nvSpPr>
        <xdr:cNvPr id="737" name="テキスト ボックス 736"/>
        <xdr:cNvSpPr txBox="1"/>
      </xdr:nvSpPr>
      <xdr:spPr>
        <a:xfrm>
          <a:off x="15635605"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6032480" y="47231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39" name="テキスト ボックス 738"/>
        <xdr:cNvSpPr txBox="1"/>
      </xdr:nvSpPr>
      <xdr:spPr>
        <a:xfrm>
          <a:off x="15635605"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6032480" y="47231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132715</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19434175" y="5333365"/>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83185</xdr:rowOff>
    </xdr:from>
    <xdr:ext cx="248920" cy="259080"/>
    <xdr:sp macro="" textlink="">
      <xdr:nvSpPr>
        <xdr:cNvPr id="742" name="諸支出金最小値テキスト"/>
        <xdr:cNvSpPr txBox="1"/>
      </xdr:nvSpPr>
      <xdr:spPr>
        <a:xfrm>
          <a:off x="19486880" y="662495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19370675" y="65862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79375</xdr:rowOff>
    </xdr:from>
    <xdr:ext cx="469265" cy="259080"/>
    <xdr:sp macro="" textlink="">
      <xdr:nvSpPr>
        <xdr:cNvPr id="744" name="諸支出金最大値テキスト"/>
        <xdr:cNvSpPr txBox="1"/>
      </xdr:nvSpPr>
      <xdr:spPr>
        <a:xfrm>
          <a:off x="19486880" y="5112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132715</xdr:rowOff>
    </xdr:from>
    <xdr:to xmlns:xdr="http://schemas.openxmlformats.org/drawingml/2006/spreadsheetDrawing">
      <xdr:col>116</xdr:col>
      <xdr:colOff>152400</xdr:colOff>
      <xdr:row>31</xdr:row>
      <xdr:rowOff>132715</xdr:rowOff>
    </xdr:to>
    <xdr:cxnSp macro="">
      <xdr:nvCxnSpPr>
        <xdr:cNvPr id="745" name="直線コネクタ 744"/>
        <xdr:cNvCxnSpPr/>
      </xdr:nvCxnSpPr>
      <xdr:spPr>
        <a:xfrm>
          <a:off x="19370675" y="53333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18704560" y="658622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xdr:rowOff>
    </xdr:from>
    <xdr:ext cx="313055" cy="259080"/>
    <xdr:sp macro="" textlink="">
      <xdr:nvSpPr>
        <xdr:cNvPr id="747" name="諸支出金平均値テキスト"/>
        <xdr:cNvSpPr txBox="1"/>
      </xdr:nvSpPr>
      <xdr:spPr>
        <a:xfrm>
          <a:off x="19486880" y="6374765"/>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149225</xdr:rowOff>
    </xdr:from>
    <xdr:to xmlns:xdr="http://schemas.openxmlformats.org/drawingml/2006/spreadsheetDrawing">
      <xdr:col>116</xdr:col>
      <xdr:colOff>114300</xdr:colOff>
      <xdr:row>39</xdr:row>
      <xdr:rowOff>79375</xdr:rowOff>
    </xdr:to>
    <xdr:sp macro="" textlink="">
      <xdr:nvSpPr>
        <xdr:cNvPr id="748" name="フローチャート: 判断 747"/>
        <xdr:cNvSpPr/>
      </xdr:nvSpPr>
      <xdr:spPr>
        <a:xfrm>
          <a:off x="19385280" y="652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167005</xdr:colOff>
      <xdr:row>39</xdr:row>
      <xdr:rowOff>44450</xdr:rowOff>
    </xdr:to>
    <xdr:cxnSp macro="">
      <xdr:nvCxnSpPr>
        <xdr:cNvPr id="749" name="直線コネクタ 748"/>
        <xdr:cNvCxnSpPr/>
      </xdr:nvCxnSpPr>
      <xdr:spPr>
        <a:xfrm>
          <a:off x="17920335" y="658622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144780</xdr:rowOff>
    </xdr:from>
    <xdr:to xmlns:xdr="http://schemas.openxmlformats.org/drawingml/2006/spreadsheetDrawing">
      <xdr:col>112</xdr:col>
      <xdr:colOff>38100</xdr:colOff>
      <xdr:row>39</xdr:row>
      <xdr:rowOff>74930</xdr:rowOff>
    </xdr:to>
    <xdr:sp macro="" textlink="">
      <xdr:nvSpPr>
        <xdr:cNvPr id="750" name="フローチャート: 判断 749"/>
        <xdr:cNvSpPr/>
      </xdr:nvSpPr>
      <xdr:spPr>
        <a:xfrm>
          <a:off x="18664555" y="651891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91440</xdr:rowOff>
    </xdr:from>
    <xdr:ext cx="313055" cy="258445"/>
    <xdr:sp macro="" textlink="">
      <xdr:nvSpPr>
        <xdr:cNvPr id="751" name="テキスト ボックス 750"/>
        <xdr:cNvSpPr txBox="1"/>
      </xdr:nvSpPr>
      <xdr:spPr>
        <a:xfrm>
          <a:off x="18558510" y="629793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7148810" y="658622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146050</xdr:rowOff>
    </xdr:from>
    <xdr:to xmlns:xdr="http://schemas.openxmlformats.org/drawingml/2006/spreadsheetDrawing">
      <xdr:col>107</xdr:col>
      <xdr:colOff>101600</xdr:colOff>
      <xdr:row>39</xdr:row>
      <xdr:rowOff>76200</xdr:rowOff>
    </xdr:to>
    <xdr:sp macro="" textlink="">
      <xdr:nvSpPr>
        <xdr:cNvPr id="753" name="フローチャート: 判断 752"/>
        <xdr:cNvSpPr/>
      </xdr:nvSpPr>
      <xdr:spPr>
        <a:xfrm>
          <a:off x="17869535" y="6520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92710</xdr:rowOff>
    </xdr:from>
    <xdr:ext cx="313055" cy="258445"/>
    <xdr:sp macro="" textlink="">
      <xdr:nvSpPr>
        <xdr:cNvPr id="754" name="テキスト ボックス 753"/>
        <xdr:cNvSpPr txBox="1"/>
      </xdr:nvSpPr>
      <xdr:spPr>
        <a:xfrm>
          <a:off x="17786985" y="629920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6366490" y="658622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6" name="フローチャート: 判断 755"/>
        <xdr:cNvSpPr/>
      </xdr:nvSpPr>
      <xdr:spPr>
        <a:xfrm>
          <a:off x="17098010" y="651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85725</xdr:rowOff>
    </xdr:from>
    <xdr:ext cx="313055" cy="258445"/>
    <xdr:sp macro="" textlink="">
      <xdr:nvSpPr>
        <xdr:cNvPr id="757" name="テキスト ボックス 756"/>
        <xdr:cNvSpPr txBox="1"/>
      </xdr:nvSpPr>
      <xdr:spPr>
        <a:xfrm>
          <a:off x="17015460" y="629221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126365</xdr:rowOff>
    </xdr:from>
    <xdr:to xmlns:xdr="http://schemas.openxmlformats.org/drawingml/2006/spreadsheetDrawing">
      <xdr:col>98</xdr:col>
      <xdr:colOff>38100</xdr:colOff>
      <xdr:row>39</xdr:row>
      <xdr:rowOff>56515</xdr:rowOff>
    </xdr:to>
    <xdr:sp macro="" textlink="">
      <xdr:nvSpPr>
        <xdr:cNvPr id="758" name="フローチャート: 判断 757"/>
        <xdr:cNvSpPr/>
      </xdr:nvSpPr>
      <xdr:spPr>
        <a:xfrm>
          <a:off x="16326485" y="6500495"/>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167005</xdr:colOff>
      <xdr:row>37</xdr:row>
      <xdr:rowOff>73025</xdr:rowOff>
    </xdr:from>
    <xdr:ext cx="378460" cy="258445"/>
    <xdr:sp macro="" textlink="">
      <xdr:nvSpPr>
        <xdr:cNvPr id="759" name="テキスト ボックス 758"/>
        <xdr:cNvSpPr txBox="1"/>
      </xdr:nvSpPr>
      <xdr:spPr>
        <a:xfrm>
          <a:off x="16199485" y="6279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1926907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41</xdr:row>
      <xdr:rowOff>80010</xdr:rowOff>
    </xdr:from>
    <xdr:ext cx="762000" cy="259080"/>
    <xdr:sp macro="" textlink="">
      <xdr:nvSpPr>
        <xdr:cNvPr id="761" name="テキスト ボックス 760"/>
        <xdr:cNvSpPr txBox="1"/>
      </xdr:nvSpPr>
      <xdr:spPr>
        <a:xfrm>
          <a:off x="1853755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2" name="テキスト ボックス 761"/>
        <xdr:cNvSpPr txBox="1"/>
      </xdr:nvSpPr>
      <xdr:spPr>
        <a:xfrm>
          <a:off x="1775333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3" name="テキスト ボックス 762"/>
        <xdr:cNvSpPr txBox="1"/>
      </xdr:nvSpPr>
      <xdr:spPr>
        <a:xfrm>
          <a:off x="16981805"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41</xdr:row>
      <xdr:rowOff>80010</xdr:rowOff>
    </xdr:from>
    <xdr:ext cx="762000" cy="259080"/>
    <xdr:sp macro="" textlink="">
      <xdr:nvSpPr>
        <xdr:cNvPr id="764" name="テキスト ボックス 763"/>
        <xdr:cNvSpPr txBox="1"/>
      </xdr:nvSpPr>
      <xdr:spPr>
        <a:xfrm>
          <a:off x="16199485"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1938528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127635</xdr:rowOff>
    </xdr:from>
    <xdr:ext cx="248920" cy="258445"/>
    <xdr:sp macro="" textlink="">
      <xdr:nvSpPr>
        <xdr:cNvPr id="766" name="諸支出金該当値テキスト"/>
        <xdr:cNvSpPr txBox="1"/>
      </xdr:nvSpPr>
      <xdr:spPr>
        <a:xfrm>
          <a:off x="19486880" y="650176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18664555" y="65392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9555" cy="257810"/>
    <xdr:sp macro="" textlink="">
      <xdr:nvSpPr>
        <xdr:cNvPr id="768" name="テキスト ボックス 767"/>
        <xdr:cNvSpPr txBox="1"/>
      </xdr:nvSpPr>
      <xdr:spPr>
        <a:xfrm>
          <a:off x="18590895"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17869535"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70" name="テキスト ボックス 769"/>
        <xdr:cNvSpPr txBox="1"/>
      </xdr:nvSpPr>
      <xdr:spPr>
        <a:xfrm>
          <a:off x="1781937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709801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39</xdr:row>
      <xdr:rowOff>86360</xdr:rowOff>
    </xdr:from>
    <xdr:ext cx="249555" cy="257810"/>
    <xdr:sp macro="" textlink="">
      <xdr:nvSpPr>
        <xdr:cNvPr id="772" name="テキスト ボックス 771"/>
        <xdr:cNvSpPr txBox="1"/>
      </xdr:nvSpPr>
      <xdr:spPr>
        <a:xfrm>
          <a:off x="1703451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6326485" y="653923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7810"/>
    <xdr:sp macro="" textlink="">
      <xdr:nvSpPr>
        <xdr:cNvPr id="774" name="テキスト ボックス 773"/>
        <xdr:cNvSpPr txBox="1"/>
      </xdr:nvSpPr>
      <xdr:spPr>
        <a:xfrm>
          <a:off x="16252825"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6032480" y="7269480"/>
          <a:ext cx="41224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6" name="正方形/長方形 775"/>
        <xdr:cNvSpPr/>
      </xdr:nvSpPr>
      <xdr:spPr>
        <a:xfrm>
          <a:off x="1615948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615948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8" name="正方形/長方形 777"/>
        <xdr:cNvSpPr/>
      </xdr:nvSpPr>
      <xdr:spPr>
        <a:xfrm>
          <a:off x="1703451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703451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80" name="正方形/長方形 779"/>
        <xdr:cNvSpPr/>
      </xdr:nvSpPr>
      <xdr:spPr>
        <a:xfrm>
          <a:off x="18036540" y="7604760"/>
          <a:ext cx="13360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8036540" y="7804150"/>
          <a:ext cx="13360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6032480" y="8075930"/>
          <a:ext cx="412242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3" name="テキスト ボックス 782"/>
        <xdr:cNvSpPr txBox="1"/>
      </xdr:nvSpPr>
      <xdr:spPr>
        <a:xfrm>
          <a:off x="16017875"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6032480" y="103124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85" name="直線コネクタ 784"/>
        <xdr:cNvCxnSpPr/>
      </xdr:nvCxnSpPr>
      <xdr:spPr>
        <a:xfrm>
          <a:off x="16032480" y="91967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8285" cy="259080"/>
    <xdr:sp macro="" textlink="">
      <xdr:nvSpPr>
        <xdr:cNvPr id="786" name="テキスト ボックス 785"/>
        <xdr:cNvSpPr txBox="1"/>
      </xdr:nvSpPr>
      <xdr:spPr>
        <a:xfrm>
          <a:off x="1583055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032480" y="807593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8" name="テキスト ボックス 787"/>
        <xdr:cNvSpPr txBox="1"/>
      </xdr:nvSpPr>
      <xdr:spPr>
        <a:xfrm>
          <a:off x="1583055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6032480" y="8075930"/>
          <a:ext cx="412242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90" name="直線コネクタ 789"/>
        <xdr:cNvCxnSpPr/>
      </xdr:nvCxnSpPr>
      <xdr:spPr>
        <a:xfrm>
          <a:off x="1943417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8445"/>
    <xdr:sp macro="" textlink="">
      <xdr:nvSpPr>
        <xdr:cNvPr id="791" name="前年度繰上充用金最小値テキスト"/>
        <xdr:cNvSpPr txBox="1"/>
      </xdr:nvSpPr>
      <xdr:spPr>
        <a:xfrm>
          <a:off x="194868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2" name="直線コネクタ 791"/>
        <xdr:cNvCxnSpPr/>
      </xdr:nvCxnSpPr>
      <xdr:spPr>
        <a:xfrm>
          <a:off x="19370675" y="9196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8445"/>
    <xdr:sp macro="" textlink="">
      <xdr:nvSpPr>
        <xdr:cNvPr id="793" name="前年度繰上充用金最大値テキスト"/>
        <xdr:cNvSpPr txBox="1"/>
      </xdr:nvSpPr>
      <xdr:spPr>
        <a:xfrm>
          <a:off x="19486880" y="88988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94" name="直線コネクタ 793"/>
        <xdr:cNvCxnSpPr/>
      </xdr:nvCxnSpPr>
      <xdr:spPr>
        <a:xfrm>
          <a:off x="19370675" y="91967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167005</xdr:colOff>
      <xdr:row>54</xdr:row>
      <xdr:rowOff>140335</xdr:rowOff>
    </xdr:from>
    <xdr:to xmlns:xdr="http://schemas.openxmlformats.org/drawingml/2006/spreadsheetDrawing">
      <xdr:col>116</xdr:col>
      <xdr:colOff>63500</xdr:colOff>
      <xdr:row>54</xdr:row>
      <xdr:rowOff>140335</xdr:rowOff>
    </xdr:to>
    <xdr:cxnSp macro="">
      <xdr:nvCxnSpPr>
        <xdr:cNvPr id="795" name="直線コネクタ 794"/>
        <xdr:cNvCxnSpPr/>
      </xdr:nvCxnSpPr>
      <xdr:spPr>
        <a:xfrm>
          <a:off x="18704560" y="919670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796" name="前年度繰上充用金平均値テキスト"/>
        <xdr:cNvSpPr txBox="1"/>
      </xdr:nvSpPr>
      <xdr:spPr>
        <a:xfrm>
          <a:off x="19486880" y="912368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1938528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167005</xdr:colOff>
      <xdr:row>54</xdr:row>
      <xdr:rowOff>140335</xdr:rowOff>
    </xdr:to>
    <xdr:cxnSp macro="">
      <xdr:nvCxnSpPr>
        <xdr:cNvPr id="798" name="直線コネクタ 797"/>
        <xdr:cNvCxnSpPr/>
      </xdr:nvCxnSpPr>
      <xdr:spPr>
        <a:xfrm>
          <a:off x="17920335" y="919670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18664555" y="914527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9555" cy="258445"/>
    <xdr:sp macro="" textlink="">
      <xdr:nvSpPr>
        <xdr:cNvPr id="800" name="テキスト ボックス 799"/>
        <xdr:cNvSpPr txBox="1"/>
      </xdr:nvSpPr>
      <xdr:spPr>
        <a:xfrm>
          <a:off x="18590895"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801" name="直線コネクタ 800"/>
        <xdr:cNvCxnSpPr/>
      </xdr:nvCxnSpPr>
      <xdr:spPr>
        <a:xfrm>
          <a:off x="17148810" y="919670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17869535"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8445"/>
    <xdr:sp macro="" textlink="">
      <xdr:nvSpPr>
        <xdr:cNvPr id="803" name="テキスト ボックス 802"/>
        <xdr:cNvSpPr txBox="1"/>
      </xdr:nvSpPr>
      <xdr:spPr>
        <a:xfrm>
          <a:off x="1781937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167005</xdr:colOff>
      <xdr:row>54</xdr:row>
      <xdr:rowOff>140335</xdr:rowOff>
    </xdr:from>
    <xdr:to xmlns:xdr="http://schemas.openxmlformats.org/drawingml/2006/spreadsheetDrawing">
      <xdr:col>102</xdr:col>
      <xdr:colOff>114300</xdr:colOff>
      <xdr:row>54</xdr:row>
      <xdr:rowOff>140335</xdr:rowOff>
    </xdr:to>
    <xdr:cxnSp macro="">
      <xdr:nvCxnSpPr>
        <xdr:cNvPr id="804" name="直線コネクタ 803"/>
        <xdr:cNvCxnSpPr/>
      </xdr:nvCxnSpPr>
      <xdr:spPr>
        <a:xfrm>
          <a:off x="16366490" y="919670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709801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55</xdr:row>
      <xdr:rowOff>10160</xdr:rowOff>
    </xdr:from>
    <xdr:ext cx="249555" cy="258445"/>
    <xdr:sp macro="" textlink="">
      <xdr:nvSpPr>
        <xdr:cNvPr id="806" name="テキスト ボックス 805"/>
        <xdr:cNvSpPr txBox="1"/>
      </xdr:nvSpPr>
      <xdr:spPr>
        <a:xfrm>
          <a:off x="1703451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6326485" y="9145270"/>
          <a:ext cx="781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9555" cy="258445"/>
    <xdr:sp macro="" textlink="">
      <xdr:nvSpPr>
        <xdr:cNvPr id="808" name="テキスト ボックス 807"/>
        <xdr:cNvSpPr txBox="1"/>
      </xdr:nvSpPr>
      <xdr:spPr>
        <a:xfrm>
          <a:off x="16252825"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1926907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167005</xdr:colOff>
      <xdr:row>61</xdr:row>
      <xdr:rowOff>80010</xdr:rowOff>
    </xdr:from>
    <xdr:ext cx="762000" cy="259080"/>
    <xdr:sp macro="" textlink="">
      <xdr:nvSpPr>
        <xdr:cNvPr id="810" name="テキスト ボックス 809"/>
        <xdr:cNvSpPr txBox="1"/>
      </xdr:nvSpPr>
      <xdr:spPr>
        <a:xfrm>
          <a:off x="1853755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1" name="テキスト ボックス 810"/>
        <xdr:cNvSpPr txBox="1"/>
      </xdr:nvSpPr>
      <xdr:spPr>
        <a:xfrm>
          <a:off x="1775333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2" name="テキスト ボックス 811"/>
        <xdr:cNvSpPr txBox="1"/>
      </xdr:nvSpPr>
      <xdr:spPr>
        <a:xfrm>
          <a:off x="16981805"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167005</xdr:colOff>
      <xdr:row>61</xdr:row>
      <xdr:rowOff>80010</xdr:rowOff>
    </xdr:from>
    <xdr:ext cx="762000" cy="259080"/>
    <xdr:sp macro="" textlink="">
      <xdr:nvSpPr>
        <xdr:cNvPr id="813" name="テキスト ボックス 812"/>
        <xdr:cNvSpPr txBox="1"/>
      </xdr:nvSpPr>
      <xdr:spPr>
        <a:xfrm>
          <a:off x="16199485"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1938528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8445"/>
    <xdr:sp macro="" textlink="">
      <xdr:nvSpPr>
        <xdr:cNvPr id="815" name="前年度繰上充用金該当値テキスト"/>
        <xdr:cNvSpPr txBox="1"/>
      </xdr:nvSpPr>
      <xdr:spPr>
        <a:xfrm>
          <a:off x="19486880" y="90131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18664555" y="91452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9555" cy="258445"/>
    <xdr:sp macro="" textlink="">
      <xdr:nvSpPr>
        <xdr:cNvPr id="817" name="テキスト ボックス 816"/>
        <xdr:cNvSpPr txBox="1"/>
      </xdr:nvSpPr>
      <xdr:spPr>
        <a:xfrm>
          <a:off x="18590895"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17869535"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8445"/>
    <xdr:sp macro="" textlink="">
      <xdr:nvSpPr>
        <xdr:cNvPr id="819" name="テキスト ボックス 818"/>
        <xdr:cNvSpPr txBox="1"/>
      </xdr:nvSpPr>
      <xdr:spPr>
        <a:xfrm>
          <a:off x="1781937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709801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167005</xdr:colOff>
      <xdr:row>53</xdr:row>
      <xdr:rowOff>35560</xdr:rowOff>
    </xdr:from>
    <xdr:ext cx="249555" cy="258445"/>
    <xdr:sp macro="" textlink="">
      <xdr:nvSpPr>
        <xdr:cNvPr id="821" name="テキスト ボックス 820"/>
        <xdr:cNvSpPr txBox="1"/>
      </xdr:nvSpPr>
      <xdr:spPr>
        <a:xfrm>
          <a:off x="1703451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6326485" y="9145270"/>
          <a:ext cx="781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9555" cy="258445"/>
    <xdr:sp macro="" textlink="">
      <xdr:nvSpPr>
        <xdr:cNvPr id="823" name="テキスト ボックス 822"/>
        <xdr:cNvSpPr txBox="1"/>
      </xdr:nvSpPr>
      <xdr:spPr>
        <a:xfrm>
          <a:off x="16252825"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労働費及び商工費以外の項目において、類似団体平均を下回っている。前年度比較を見てみると、民生費は住民一人あたり１０，２８４円の減となっており、決算額全体では新型コロナウイルス感染症に係る給付事業費の減により、６．６億円の減となった。また、商工費は</a:t>
          </a:r>
          <a:endParaRPr kumimoji="1" lang="en-US" altLang="ja-JP" sz="1300">
            <a:latin typeface="ＭＳ Ｐゴシック"/>
            <a:ea typeface="ＭＳ Ｐゴシック"/>
          </a:endParaRPr>
        </a:p>
        <a:p>
          <a:r>
            <a:rPr kumimoji="1" lang="ja-JP" altLang="en-US" sz="1300">
              <a:latin typeface="ＭＳ Ｐゴシック"/>
              <a:ea typeface="ＭＳ Ｐゴシック"/>
            </a:rPr>
            <a:t>住民一人あたり１６，６６５円の増となっており、観光交流センター整備事業費やエール商品券発行事業費等の増により、７．４億円の減となった。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639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639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639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934575" y="9601835"/>
          <a:ext cx="54254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9934575" y="9601835"/>
          <a:ext cx="78613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233535" y="285750"/>
          <a:ext cx="23152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39575" y="285750"/>
          <a:ext cx="34823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北海道登別市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732790</xdr:colOff>
      <xdr:row>6</xdr:row>
      <xdr:rowOff>66675</xdr:rowOff>
    </xdr:to>
    <xdr:sp macro="" textlink="">
      <xdr:nvSpPr>
        <xdr:cNvPr id="13" name="テキスト ボックス 6"/>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485140</xdr:colOff>
      <xdr:row>45</xdr:row>
      <xdr:rowOff>342265</xdr:rowOff>
    </xdr:from>
    <xdr:to xmlns:xdr="http://schemas.openxmlformats.org/drawingml/2006/spreadsheetDrawing">
      <xdr:col>15</xdr:col>
      <xdr:colOff>543560</xdr:colOff>
      <xdr:row>48</xdr:row>
      <xdr:rowOff>589915</xdr:rowOff>
    </xdr:to>
    <xdr:sp macro="" textlink="" fLocksText="0">
      <xdr:nvSpPr>
        <xdr:cNvPr id="14" name="テキスト ボックス 13"/>
        <xdr:cNvSpPr txBox="1"/>
      </xdr:nvSpPr>
      <xdr:spPr>
        <a:xfrm>
          <a:off x="10095230" y="9933940"/>
          <a:ext cx="508444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財政調整基金は、令和４年度において０．１億円の積立てを行った結果、年度末残高は１１．７億円となっている。</a:t>
          </a:r>
        </a:p>
        <a:p>
          <a:r>
            <a:rPr kumimoji="1" lang="ja-JP" altLang="en-US" sz="1400">
              <a:latin typeface="ＭＳ ゴシック"/>
              <a:ea typeface="ＭＳ ゴシック"/>
            </a:rPr>
            <a:t>　今後も人口減少等により市税などの歳入の減少が見込まれる一方、社会保障関係費の増などによる歳出増も見込まれ、依然として厳しい財政運営が続くことが想定されることから、限られた財源の有効活用により、安定的で健全な財政運営を図るとともに、社会情勢の変化による新たな財政需要に備えるため、基金残高の確保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80503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2029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北海道登別市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56565" y="657225"/>
          <a:ext cx="397700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令和４年度はすべての会計で実質収支は黒字または収支ゼロとなった。</a:t>
          </a:r>
        </a:p>
        <a:p>
          <a:r>
            <a:rPr kumimoji="1" lang="ja-JP" altLang="en-US" sz="1400">
              <a:latin typeface="ＭＳ ゴシック"/>
              <a:ea typeface="ＭＳ ゴシック"/>
            </a:rPr>
            <a:t>　今後も、国からの財政支援や制度改正の動向に注視しながら、安定的な財政運営が図られるよう努める。</a:t>
          </a:r>
        </a:p>
        <a:p>
          <a:r>
            <a:rPr kumimoji="1" lang="ja-JP" altLang="en-US" sz="1400">
              <a:latin typeface="ＭＳ ゴシック"/>
              <a:ea typeface="ＭＳ ゴシック"/>
            </a:rPr>
            <a:t>　その他の会計においても計画的かつ適正な予算の編成と執行により、黒字（または収支ゼロ）が確保されるよう努める。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737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zoomScale="85" zoomScaleNormal="85"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135</v>
      </c>
      <c r="C2" s="4"/>
      <c r="D2" s="40"/>
    </row>
    <row r="3" spans="1:119" ht="18.75" customHeight="1">
      <c r="A3" s="2"/>
      <c r="B3" s="5" t="s">
        <v>137</v>
      </c>
      <c r="C3" s="22"/>
      <c r="D3" s="22"/>
      <c r="E3" s="44"/>
      <c r="F3" s="44"/>
      <c r="G3" s="44"/>
      <c r="H3" s="44"/>
      <c r="I3" s="44"/>
      <c r="J3" s="44"/>
      <c r="K3" s="44"/>
      <c r="L3" s="44" t="s">
        <v>138</v>
      </c>
      <c r="M3" s="44"/>
      <c r="N3" s="44"/>
      <c r="O3" s="44"/>
      <c r="P3" s="44"/>
      <c r="Q3" s="44"/>
      <c r="R3" s="94"/>
      <c r="S3" s="94"/>
      <c r="T3" s="94"/>
      <c r="U3" s="94"/>
      <c r="V3" s="112"/>
      <c r="W3" s="127" t="s">
        <v>141</v>
      </c>
      <c r="X3" s="137"/>
      <c r="Y3" s="137"/>
      <c r="Z3" s="137"/>
      <c r="AA3" s="137"/>
      <c r="AB3" s="22"/>
      <c r="AC3" s="94"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0</v>
      </c>
      <c r="AZ3" s="27"/>
      <c r="BA3" s="27"/>
      <c r="BB3" s="27"/>
      <c r="BC3" s="27"/>
      <c r="BD3" s="27"/>
      <c r="BE3" s="27"/>
      <c r="BF3" s="27"/>
      <c r="BG3" s="27"/>
      <c r="BH3" s="27"/>
      <c r="BI3" s="27"/>
      <c r="BJ3" s="27"/>
      <c r="BK3" s="27"/>
      <c r="BL3" s="27"/>
      <c r="BM3" s="207"/>
      <c r="BN3" s="127" t="s">
        <v>144</v>
      </c>
      <c r="BO3" s="137"/>
      <c r="BP3" s="137"/>
      <c r="BQ3" s="137"/>
      <c r="BR3" s="137"/>
      <c r="BS3" s="137"/>
      <c r="BT3" s="137"/>
      <c r="BU3" s="164"/>
      <c r="BV3" s="127" t="s">
        <v>145</v>
      </c>
      <c r="BW3" s="137"/>
      <c r="BX3" s="137"/>
      <c r="BY3" s="137"/>
      <c r="BZ3" s="137"/>
      <c r="CA3" s="137"/>
      <c r="CB3" s="137"/>
      <c r="CC3" s="164"/>
      <c r="CD3" s="10" t="s">
        <v>0</v>
      </c>
      <c r="CE3" s="27"/>
      <c r="CF3" s="27"/>
      <c r="CG3" s="27"/>
      <c r="CH3" s="27"/>
      <c r="CI3" s="27"/>
      <c r="CJ3" s="27"/>
      <c r="CK3" s="27"/>
      <c r="CL3" s="27"/>
      <c r="CM3" s="27"/>
      <c r="CN3" s="27"/>
      <c r="CO3" s="27"/>
      <c r="CP3" s="27"/>
      <c r="CQ3" s="27"/>
      <c r="CR3" s="27"/>
      <c r="CS3" s="207"/>
      <c r="CT3" s="127" t="s">
        <v>147</v>
      </c>
      <c r="CU3" s="137"/>
      <c r="CV3" s="137"/>
      <c r="CW3" s="137"/>
      <c r="CX3" s="137"/>
      <c r="CY3" s="137"/>
      <c r="CZ3" s="137"/>
      <c r="DA3" s="164"/>
      <c r="DB3" s="127" t="s">
        <v>148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149</v>
      </c>
      <c r="AZ4" s="197"/>
      <c r="BA4" s="197"/>
      <c r="BB4" s="197"/>
      <c r="BC4" s="197"/>
      <c r="BD4" s="197"/>
      <c r="BE4" s="197"/>
      <c r="BF4" s="197"/>
      <c r="BG4" s="197"/>
      <c r="BH4" s="197"/>
      <c r="BI4" s="197"/>
      <c r="BJ4" s="197"/>
      <c r="BK4" s="197"/>
      <c r="BL4" s="197"/>
      <c r="BM4" s="208"/>
      <c r="BN4" s="213">
        <v>24985416</v>
      </c>
      <c r="BO4" s="216"/>
      <c r="BP4" s="216"/>
      <c r="BQ4" s="216"/>
      <c r="BR4" s="216"/>
      <c r="BS4" s="216"/>
      <c r="BT4" s="216"/>
      <c r="BU4" s="219"/>
      <c r="BV4" s="213">
        <v>25122097</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6.2</v>
      </c>
      <c r="CU4" s="237"/>
      <c r="CV4" s="237"/>
      <c r="CW4" s="237"/>
      <c r="CX4" s="237"/>
      <c r="CY4" s="237"/>
      <c r="CZ4" s="237"/>
      <c r="DA4" s="245"/>
      <c r="DB4" s="229">
        <v>6.9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153</v>
      </c>
      <c r="AN5" s="58"/>
      <c r="AO5" s="58"/>
      <c r="AP5" s="58"/>
      <c r="AQ5" s="58"/>
      <c r="AR5" s="58"/>
      <c r="AS5" s="58"/>
      <c r="AT5" s="63"/>
      <c r="AU5" s="182" t="s">
        <v>155</v>
      </c>
      <c r="AV5" s="139"/>
      <c r="AW5" s="139"/>
      <c r="AX5" s="139"/>
      <c r="AY5" s="190" t="s">
        <v>43</v>
      </c>
      <c r="AZ5" s="198"/>
      <c r="BA5" s="198"/>
      <c r="BB5" s="198"/>
      <c r="BC5" s="198"/>
      <c r="BD5" s="198"/>
      <c r="BE5" s="198"/>
      <c r="BF5" s="198"/>
      <c r="BG5" s="198"/>
      <c r="BH5" s="198"/>
      <c r="BI5" s="198"/>
      <c r="BJ5" s="198"/>
      <c r="BK5" s="198"/>
      <c r="BL5" s="198"/>
      <c r="BM5" s="209"/>
      <c r="BN5" s="214">
        <v>24201212</v>
      </c>
      <c r="BO5" s="217"/>
      <c r="BP5" s="217"/>
      <c r="BQ5" s="217"/>
      <c r="BR5" s="217"/>
      <c r="BS5" s="217"/>
      <c r="BT5" s="217"/>
      <c r="BU5" s="220"/>
      <c r="BV5" s="214">
        <v>24266487</v>
      </c>
      <c r="BW5" s="217"/>
      <c r="BX5" s="217"/>
      <c r="BY5" s="217"/>
      <c r="BZ5" s="217"/>
      <c r="CA5" s="217"/>
      <c r="CB5" s="217"/>
      <c r="CC5" s="220"/>
      <c r="CD5" s="192" t="s">
        <v>53</v>
      </c>
      <c r="CE5" s="111"/>
      <c r="CF5" s="111"/>
      <c r="CG5" s="111"/>
      <c r="CH5" s="111"/>
      <c r="CI5" s="111"/>
      <c r="CJ5" s="111"/>
      <c r="CK5" s="111"/>
      <c r="CL5" s="111"/>
      <c r="CM5" s="111"/>
      <c r="CN5" s="111"/>
      <c r="CO5" s="111"/>
      <c r="CP5" s="111"/>
      <c r="CQ5" s="111"/>
      <c r="CR5" s="111"/>
      <c r="CS5" s="211"/>
      <c r="CT5" s="230">
        <v>94.6</v>
      </c>
      <c r="CU5" s="238"/>
      <c r="CV5" s="238"/>
      <c r="CW5" s="238"/>
      <c r="CX5" s="238"/>
      <c r="CY5" s="238"/>
      <c r="CZ5" s="238"/>
      <c r="DA5" s="246"/>
      <c r="DB5" s="230">
        <v>91.2</v>
      </c>
      <c r="DC5" s="238"/>
      <c r="DD5" s="238"/>
      <c r="DE5" s="238"/>
      <c r="DF5" s="238"/>
      <c r="DG5" s="238"/>
      <c r="DH5" s="238"/>
      <c r="DI5" s="246"/>
    </row>
    <row r="6" spans="1:119" ht="18.75" customHeight="1">
      <c r="A6" s="2"/>
      <c r="B6" s="8" t="s">
        <v>156</v>
      </c>
      <c r="C6" s="25"/>
      <c r="D6" s="25"/>
      <c r="E6" s="47"/>
      <c r="F6" s="47"/>
      <c r="G6" s="47"/>
      <c r="H6" s="47"/>
      <c r="I6" s="47"/>
      <c r="J6" s="47"/>
      <c r="K6" s="47"/>
      <c r="L6" s="47" t="s">
        <v>157</v>
      </c>
      <c r="M6" s="47"/>
      <c r="N6" s="47"/>
      <c r="O6" s="47"/>
      <c r="P6" s="47"/>
      <c r="Q6" s="47"/>
      <c r="R6" s="50"/>
      <c r="S6" s="50"/>
      <c r="T6" s="50"/>
      <c r="U6" s="50"/>
      <c r="V6" s="115"/>
      <c r="W6" s="130" t="s">
        <v>160</v>
      </c>
      <c r="X6" s="56"/>
      <c r="Y6" s="56"/>
      <c r="Z6" s="56"/>
      <c r="AA6" s="56"/>
      <c r="AB6" s="25"/>
      <c r="AC6" s="145" t="s">
        <v>103</v>
      </c>
      <c r="AD6" s="153"/>
      <c r="AE6" s="153"/>
      <c r="AF6" s="153"/>
      <c r="AG6" s="153"/>
      <c r="AH6" s="153"/>
      <c r="AI6" s="153"/>
      <c r="AJ6" s="153"/>
      <c r="AK6" s="153"/>
      <c r="AL6" s="167"/>
      <c r="AM6" s="175" t="s">
        <v>161</v>
      </c>
      <c r="AN6" s="58"/>
      <c r="AO6" s="58"/>
      <c r="AP6" s="58"/>
      <c r="AQ6" s="58"/>
      <c r="AR6" s="58"/>
      <c r="AS6" s="58"/>
      <c r="AT6" s="63"/>
      <c r="AU6" s="182" t="s">
        <v>155</v>
      </c>
      <c r="AV6" s="139"/>
      <c r="AW6" s="139"/>
      <c r="AX6" s="139"/>
      <c r="AY6" s="190" t="s">
        <v>162</v>
      </c>
      <c r="AZ6" s="198"/>
      <c r="BA6" s="198"/>
      <c r="BB6" s="198"/>
      <c r="BC6" s="198"/>
      <c r="BD6" s="198"/>
      <c r="BE6" s="198"/>
      <c r="BF6" s="198"/>
      <c r="BG6" s="198"/>
      <c r="BH6" s="198"/>
      <c r="BI6" s="198"/>
      <c r="BJ6" s="198"/>
      <c r="BK6" s="198"/>
      <c r="BL6" s="198"/>
      <c r="BM6" s="209"/>
      <c r="BN6" s="214">
        <v>784204</v>
      </c>
      <c r="BO6" s="217"/>
      <c r="BP6" s="217"/>
      <c r="BQ6" s="217"/>
      <c r="BR6" s="217"/>
      <c r="BS6" s="217"/>
      <c r="BT6" s="217"/>
      <c r="BU6" s="220"/>
      <c r="BV6" s="214">
        <v>855610</v>
      </c>
      <c r="BW6" s="217"/>
      <c r="BX6" s="217"/>
      <c r="BY6" s="217"/>
      <c r="BZ6" s="217"/>
      <c r="CA6" s="217"/>
      <c r="CB6" s="217"/>
      <c r="CC6" s="220"/>
      <c r="CD6" s="192" t="s">
        <v>163</v>
      </c>
      <c r="CE6" s="111"/>
      <c r="CF6" s="111"/>
      <c r="CG6" s="111"/>
      <c r="CH6" s="111"/>
      <c r="CI6" s="111"/>
      <c r="CJ6" s="111"/>
      <c r="CK6" s="111"/>
      <c r="CL6" s="111"/>
      <c r="CM6" s="111"/>
      <c r="CN6" s="111"/>
      <c r="CO6" s="111"/>
      <c r="CP6" s="111"/>
      <c r="CQ6" s="111"/>
      <c r="CR6" s="111"/>
      <c r="CS6" s="211"/>
      <c r="CT6" s="231">
        <v>96</v>
      </c>
      <c r="CU6" s="239"/>
      <c r="CV6" s="239"/>
      <c r="CW6" s="239"/>
      <c r="CX6" s="239"/>
      <c r="CY6" s="239"/>
      <c r="CZ6" s="239"/>
      <c r="DA6" s="247"/>
      <c r="DB6" s="231">
        <v>95.9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164</v>
      </c>
      <c r="AN7" s="58"/>
      <c r="AO7" s="58"/>
      <c r="AP7" s="58"/>
      <c r="AQ7" s="58"/>
      <c r="AR7" s="58"/>
      <c r="AS7" s="58"/>
      <c r="AT7" s="63"/>
      <c r="AU7" s="182" t="s">
        <v>155</v>
      </c>
      <c r="AV7" s="139"/>
      <c r="AW7" s="139"/>
      <c r="AX7" s="139"/>
      <c r="AY7" s="190" t="s">
        <v>76</v>
      </c>
      <c r="AZ7" s="198"/>
      <c r="BA7" s="198"/>
      <c r="BB7" s="198"/>
      <c r="BC7" s="198"/>
      <c r="BD7" s="198"/>
      <c r="BE7" s="198"/>
      <c r="BF7" s="198"/>
      <c r="BG7" s="198"/>
      <c r="BH7" s="198"/>
      <c r="BI7" s="198"/>
      <c r="BJ7" s="198"/>
      <c r="BK7" s="198"/>
      <c r="BL7" s="198"/>
      <c r="BM7" s="209"/>
      <c r="BN7" s="214">
        <v>45560</v>
      </c>
      <c r="BO7" s="217"/>
      <c r="BP7" s="217"/>
      <c r="BQ7" s="217"/>
      <c r="BR7" s="217"/>
      <c r="BS7" s="217"/>
      <c r="BT7" s="217"/>
      <c r="BU7" s="220"/>
      <c r="BV7" s="214">
        <v>1712</v>
      </c>
      <c r="BW7" s="217"/>
      <c r="BX7" s="217"/>
      <c r="BY7" s="217"/>
      <c r="BZ7" s="217"/>
      <c r="CA7" s="217"/>
      <c r="CB7" s="217"/>
      <c r="CC7" s="220"/>
      <c r="CD7" s="192" t="s">
        <v>168</v>
      </c>
      <c r="CE7" s="111"/>
      <c r="CF7" s="111"/>
      <c r="CG7" s="111"/>
      <c r="CH7" s="111"/>
      <c r="CI7" s="111"/>
      <c r="CJ7" s="111"/>
      <c r="CK7" s="111"/>
      <c r="CL7" s="111"/>
      <c r="CM7" s="111"/>
      <c r="CN7" s="111"/>
      <c r="CO7" s="111"/>
      <c r="CP7" s="111"/>
      <c r="CQ7" s="111"/>
      <c r="CR7" s="111"/>
      <c r="CS7" s="211"/>
      <c r="CT7" s="214">
        <v>11981111</v>
      </c>
      <c r="CU7" s="217"/>
      <c r="CV7" s="217"/>
      <c r="CW7" s="217"/>
      <c r="CX7" s="217"/>
      <c r="CY7" s="217"/>
      <c r="CZ7" s="217"/>
      <c r="DA7" s="220"/>
      <c r="DB7" s="214">
        <v>12306655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169</v>
      </c>
      <c r="AN8" s="58"/>
      <c r="AO8" s="58"/>
      <c r="AP8" s="58"/>
      <c r="AQ8" s="58"/>
      <c r="AR8" s="58"/>
      <c r="AS8" s="58"/>
      <c r="AT8" s="63"/>
      <c r="AU8" s="182" t="s">
        <v>155</v>
      </c>
      <c r="AV8" s="139"/>
      <c r="AW8" s="139"/>
      <c r="AX8" s="139"/>
      <c r="AY8" s="190" t="s">
        <v>172</v>
      </c>
      <c r="AZ8" s="198"/>
      <c r="BA8" s="198"/>
      <c r="BB8" s="198"/>
      <c r="BC8" s="198"/>
      <c r="BD8" s="198"/>
      <c r="BE8" s="198"/>
      <c r="BF8" s="198"/>
      <c r="BG8" s="198"/>
      <c r="BH8" s="198"/>
      <c r="BI8" s="198"/>
      <c r="BJ8" s="198"/>
      <c r="BK8" s="198"/>
      <c r="BL8" s="198"/>
      <c r="BM8" s="209"/>
      <c r="BN8" s="214">
        <v>738644</v>
      </c>
      <c r="BO8" s="217"/>
      <c r="BP8" s="217"/>
      <c r="BQ8" s="217"/>
      <c r="BR8" s="217"/>
      <c r="BS8" s="217"/>
      <c r="BT8" s="217"/>
      <c r="BU8" s="220"/>
      <c r="BV8" s="214">
        <v>853898</v>
      </c>
      <c r="BW8" s="217"/>
      <c r="BX8" s="217"/>
      <c r="BY8" s="217"/>
      <c r="BZ8" s="217"/>
      <c r="CA8" s="217"/>
      <c r="CB8" s="217"/>
      <c r="CC8" s="220"/>
      <c r="CD8" s="192" t="s">
        <v>173</v>
      </c>
      <c r="CE8" s="111"/>
      <c r="CF8" s="111"/>
      <c r="CG8" s="111"/>
      <c r="CH8" s="111"/>
      <c r="CI8" s="111"/>
      <c r="CJ8" s="111"/>
      <c r="CK8" s="111"/>
      <c r="CL8" s="111"/>
      <c r="CM8" s="111"/>
      <c r="CN8" s="111"/>
      <c r="CO8" s="111"/>
      <c r="CP8" s="111"/>
      <c r="CQ8" s="111"/>
      <c r="CR8" s="111"/>
      <c r="CS8" s="211"/>
      <c r="CT8" s="232">
        <v>0.46</v>
      </c>
      <c r="CU8" s="240"/>
      <c r="CV8" s="240"/>
      <c r="CW8" s="240"/>
      <c r="CX8" s="240"/>
      <c r="CY8" s="240"/>
      <c r="CZ8" s="240"/>
      <c r="DA8" s="248"/>
      <c r="DB8" s="232">
        <v>0.46</v>
      </c>
      <c r="DC8" s="240"/>
      <c r="DD8" s="240"/>
      <c r="DE8" s="240"/>
      <c r="DF8" s="240"/>
      <c r="DG8" s="240"/>
      <c r="DH8" s="240"/>
      <c r="DI8" s="248"/>
    </row>
    <row r="9" spans="1:119" ht="18.75" customHeight="1">
      <c r="A9" s="2"/>
      <c r="B9" s="10" t="s">
        <v>177</v>
      </c>
      <c r="C9" s="27"/>
      <c r="D9" s="27"/>
      <c r="E9" s="27"/>
      <c r="F9" s="27"/>
      <c r="G9" s="27"/>
      <c r="H9" s="27"/>
      <c r="I9" s="27"/>
      <c r="J9" s="27"/>
      <c r="K9" s="31"/>
      <c r="L9" s="65" t="s">
        <v>179</v>
      </c>
      <c r="M9" s="74"/>
      <c r="N9" s="74"/>
      <c r="O9" s="74"/>
      <c r="P9" s="74"/>
      <c r="Q9" s="86"/>
      <c r="R9" s="97">
        <v>46391</v>
      </c>
      <c r="S9" s="106"/>
      <c r="T9" s="106"/>
      <c r="U9" s="106"/>
      <c r="V9" s="117"/>
      <c r="W9" s="127" t="s">
        <v>181</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155</v>
      </c>
      <c r="AV9" s="139"/>
      <c r="AW9" s="139"/>
      <c r="AX9" s="139"/>
      <c r="AY9" s="190" t="s">
        <v>186</v>
      </c>
      <c r="AZ9" s="198"/>
      <c r="BA9" s="198"/>
      <c r="BB9" s="198"/>
      <c r="BC9" s="198"/>
      <c r="BD9" s="198"/>
      <c r="BE9" s="198"/>
      <c r="BF9" s="198"/>
      <c r="BG9" s="198"/>
      <c r="BH9" s="198"/>
      <c r="BI9" s="198"/>
      <c r="BJ9" s="198"/>
      <c r="BK9" s="198"/>
      <c r="BL9" s="198"/>
      <c r="BM9" s="209"/>
      <c r="BN9" s="214">
        <v>-115254</v>
      </c>
      <c r="BO9" s="217"/>
      <c r="BP9" s="217"/>
      <c r="BQ9" s="217"/>
      <c r="BR9" s="217"/>
      <c r="BS9" s="217"/>
      <c r="BT9" s="217"/>
      <c r="BU9" s="220"/>
      <c r="BV9" s="214">
        <v>100660</v>
      </c>
      <c r="BW9" s="217"/>
      <c r="BX9" s="217"/>
      <c r="BY9" s="217"/>
      <c r="BZ9" s="217"/>
      <c r="CA9" s="217"/>
      <c r="CB9" s="217"/>
      <c r="CC9" s="220"/>
      <c r="CD9" s="192" t="s">
        <v>189</v>
      </c>
      <c r="CE9" s="111"/>
      <c r="CF9" s="111"/>
      <c r="CG9" s="111"/>
      <c r="CH9" s="111"/>
      <c r="CI9" s="111"/>
      <c r="CJ9" s="111"/>
      <c r="CK9" s="111"/>
      <c r="CL9" s="111"/>
      <c r="CM9" s="111"/>
      <c r="CN9" s="111"/>
      <c r="CO9" s="111"/>
      <c r="CP9" s="111"/>
      <c r="CQ9" s="111"/>
      <c r="CR9" s="111"/>
      <c r="CS9" s="211"/>
      <c r="CT9" s="230">
        <v>13.9</v>
      </c>
      <c r="CU9" s="238"/>
      <c r="CV9" s="238"/>
      <c r="CW9" s="238"/>
      <c r="CX9" s="238"/>
      <c r="CY9" s="238"/>
      <c r="CZ9" s="238"/>
      <c r="DA9" s="246"/>
      <c r="DB9" s="230">
        <v>14.1</v>
      </c>
      <c r="DC9" s="238"/>
      <c r="DD9" s="238"/>
      <c r="DE9" s="238"/>
      <c r="DF9" s="238"/>
      <c r="DG9" s="238"/>
      <c r="DH9" s="238"/>
      <c r="DI9" s="246"/>
    </row>
    <row r="10" spans="1:119" ht="18.75" customHeight="1">
      <c r="A10" s="2"/>
      <c r="B10" s="10"/>
      <c r="C10" s="27"/>
      <c r="D10" s="27"/>
      <c r="E10" s="27"/>
      <c r="F10" s="27"/>
      <c r="G10" s="27"/>
      <c r="H10" s="27"/>
      <c r="I10" s="27"/>
      <c r="J10" s="27"/>
      <c r="K10" s="31"/>
      <c r="L10" s="52" t="s">
        <v>191</v>
      </c>
      <c r="M10" s="58"/>
      <c r="N10" s="58"/>
      <c r="O10" s="58"/>
      <c r="P10" s="58"/>
      <c r="Q10" s="63"/>
      <c r="R10" s="72">
        <v>49625</v>
      </c>
      <c r="S10" s="80"/>
      <c r="T10" s="80"/>
      <c r="U10" s="80"/>
      <c r="V10" s="118"/>
      <c r="W10" s="128"/>
      <c r="X10" s="54"/>
      <c r="Y10" s="54"/>
      <c r="Z10" s="54"/>
      <c r="AA10" s="54"/>
      <c r="AB10" s="54"/>
      <c r="AC10" s="54"/>
      <c r="AD10" s="54"/>
      <c r="AE10" s="54"/>
      <c r="AF10" s="54"/>
      <c r="AG10" s="54"/>
      <c r="AH10" s="54"/>
      <c r="AI10" s="54"/>
      <c r="AJ10" s="54"/>
      <c r="AK10" s="54"/>
      <c r="AL10" s="165"/>
      <c r="AM10" s="175" t="s">
        <v>194</v>
      </c>
      <c r="AN10" s="58"/>
      <c r="AO10" s="58"/>
      <c r="AP10" s="58"/>
      <c r="AQ10" s="58"/>
      <c r="AR10" s="58"/>
      <c r="AS10" s="58"/>
      <c r="AT10" s="63"/>
      <c r="AU10" s="182" t="s">
        <v>155</v>
      </c>
      <c r="AV10" s="139"/>
      <c r="AW10" s="139"/>
      <c r="AX10" s="139"/>
      <c r="AY10" s="190" t="s">
        <v>195</v>
      </c>
      <c r="AZ10" s="198"/>
      <c r="BA10" s="198"/>
      <c r="BB10" s="198"/>
      <c r="BC10" s="198"/>
      <c r="BD10" s="198"/>
      <c r="BE10" s="198"/>
      <c r="BF10" s="198"/>
      <c r="BG10" s="198"/>
      <c r="BH10" s="198"/>
      <c r="BI10" s="198"/>
      <c r="BJ10" s="198"/>
      <c r="BK10" s="198"/>
      <c r="BL10" s="198"/>
      <c r="BM10" s="209"/>
      <c r="BN10" s="214">
        <v>6984</v>
      </c>
      <c r="BO10" s="217"/>
      <c r="BP10" s="217"/>
      <c r="BQ10" s="217"/>
      <c r="BR10" s="217"/>
      <c r="BS10" s="217"/>
      <c r="BT10" s="217"/>
      <c r="BU10" s="220"/>
      <c r="BV10" s="214">
        <v>600011</v>
      </c>
      <c r="BW10" s="217"/>
      <c r="BX10" s="217"/>
      <c r="BY10" s="217"/>
      <c r="BZ10" s="217"/>
      <c r="CA10" s="217"/>
      <c r="CB10" s="217"/>
      <c r="CC10" s="220"/>
      <c r="CD10" s="222" t="s">
        <v>196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41</v>
      </c>
      <c r="M11" s="59"/>
      <c r="N11" s="59"/>
      <c r="O11" s="59"/>
      <c r="P11" s="59"/>
      <c r="Q11" s="64"/>
      <c r="R11" s="98" t="s">
        <v>199</v>
      </c>
      <c r="S11" s="107"/>
      <c r="T11" s="107"/>
      <c r="U11" s="107"/>
      <c r="V11" s="119"/>
      <c r="W11" s="128"/>
      <c r="X11" s="54"/>
      <c r="Y11" s="54"/>
      <c r="Z11" s="54"/>
      <c r="AA11" s="54"/>
      <c r="AB11" s="54"/>
      <c r="AC11" s="54"/>
      <c r="AD11" s="54"/>
      <c r="AE11" s="54"/>
      <c r="AF11" s="54"/>
      <c r="AG11" s="54"/>
      <c r="AH11" s="54"/>
      <c r="AI11" s="54"/>
      <c r="AJ11" s="54"/>
      <c r="AK11" s="54"/>
      <c r="AL11" s="165"/>
      <c r="AM11" s="175" t="s">
        <v>203</v>
      </c>
      <c r="AN11" s="58"/>
      <c r="AO11" s="58"/>
      <c r="AP11" s="58"/>
      <c r="AQ11" s="58"/>
      <c r="AR11" s="58"/>
      <c r="AS11" s="58"/>
      <c r="AT11" s="63"/>
      <c r="AU11" s="182" t="s">
        <v>155</v>
      </c>
      <c r="AV11" s="139"/>
      <c r="AW11" s="139"/>
      <c r="AX11" s="139"/>
      <c r="AY11" s="190" t="s">
        <v>204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206</v>
      </c>
      <c r="CE11" s="111"/>
      <c r="CF11" s="111"/>
      <c r="CG11" s="111"/>
      <c r="CH11" s="111"/>
      <c r="CI11" s="111"/>
      <c r="CJ11" s="111"/>
      <c r="CK11" s="111"/>
      <c r="CL11" s="111"/>
      <c r="CM11" s="111"/>
      <c r="CN11" s="111"/>
      <c r="CO11" s="111"/>
      <c r="CP11" s="111"/>
      <c r="CQ11" s="111"/>
      <c r="CR11" s="111"/>
      <c r="CS11" s="211"/>
      <c r="CT11" s="232" t="s">
        <v>174</v>
      </c>
      <c r="CU11" s="240"/>
      <c r="CV11" s="240"/>
      <c r="CW11" s="240"/>
      <c r="CX11" s="240"/>
      <c r="CY11" s="240"/>
      <c r="CZ11" s="240"/>
      <c r="DA11" s="248"/>
      <c r="DB11" s="232" t="s">
        <v>174</v>
      </c>
      <c r="DC11" s="240"/>
      <c r="DD11" s="240"/>
      <c r="DE11" s="240"/>
      <c r="DF11" s="240"/>
      <c r="DG11" s="240"/>
      <c r="DH11" s="240"/>
      <c r="DI11" s="248"/>
    </row>
    <row r="12" spans="1:119" ht="18.75" customHeight="1">
      <c r="A12" s="2"/>
      <c r="B12" s="11" t="s">
        <v>207</v>
      </c>
      <c r="C12" s="28"/>
      <c r="D12" s="28"/>
      <c r="E12" s="28"/>
      <c r="F12" s="28"/>
      <c r="G12" s="28"/>
      <c r="H12" s="28"/>
      <c r="I12" s="28"/>
      <c r="J12" s="28"/>
      <c r="K12" s="60"/>
      <c r="L12" s="66" t="s">
        <v>211</v>
      </c>
      <c r="M12" s="75"/>
      <c r="N12" s="75"/>
      <c r="O12" s="75"/>
      <c r="P12" s="75"/>
      <c r="Q12" s="87"/>
      <c r="R12" s="99">
        <v>45226</v>
      </c>
      <c r="S12" s="108"/>
      <c r="T12" s="108"/>
      <c r="U12" s="108"/>
      <c r="V12" s="120"/>
      <c r="W12" s="132" t="s">
        <v>0</v>
      </c>
      <c r="X12" s="139"/>
      <c r="Y12" s="139"/>
      <c r="Z12" s="139"/>
      <c r="AA12" s="139"/>
      <c r="AB12" s="144"/>
      <c r="AC12" s="148" t="s">
        <v>159</v>
      </c>
      <c r="AD12" s="155"/>
      <c r="AE12" s="155"/>
      <c r="AF12" s="155"/>
      <c r="AG12" s="158"/>
      <c r="AH12" s="148" t="s">
        <v>212</v>
      </c>
      <c r="AI12" s="155"/>
      <c r="AJ12" s="155"/>
      <c r="AK12" s="155"/>
      <c r="AL12" s="170"/>
      <c r="AM12" s="175" t="s">
        <v>84</v>
      </c>
      <c r="AN12" s="58"/>
      <c r="AO12" s="58"/>
      <c r="AP12" s="58"/>
      <c r="AQ12" s="58"/>
      <c r="AR12" s="58"/>
      <c r="AS12" s="58"/>
      <c r="AT12" s="63"/>
      <c r="AU12" s="182" t="s">
        <v>155</v>
      </c>
      <c r="AV12" s="139"/>
      <c r="AW12" s="139"/>
      <c r="AX12" s="139"/>
      <c r="AY12" s="190" t="s">
        <v>214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174</v>
      </c>
      <c r="CU12" s="240"/>
      <c r="CV12" s="240"/>
      <c r="CW12" s="240"/>
      <c r="CX12" s="240"/>
      <c r="CY12" s="240"/>
      <c r="CZ12" s="240"/>
      <c r="DA12" s="248"/>
      <c r="DB12" s="232" t="s">
        <v>174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45010</v>
      </c>
      <c r="S13" s="109"/>
      <c r="T13" s="109"/>
      <c r="U13" s="109"/>
      <c r="V13" s="121"/>
      <c r="W13" s="130" t="s">
        <v>220</v>
      </c>
      <c r="X13" s="56"/>
      <c r="Y13" s="56"/>
      <c r="Z13" s="56"/>
      <c r="AA13" s="56"/>
      <c r="AB13" s="25"/>
      <c r="AC13" s="72">
        <v>256</v>
      </c>
      <c r="AD13" s="80"/>
      <c r="AE13" s="80"/>
      <c r="AF13" s="80"/>
      <c r="AG13" s="84"/>
      <c r="AH13" s="72">
        <v>258</v>
      </c>
      <c r="AI13" s="80"/>
      <c r="AJ13" s="80"/>
      <c r="AK13" s="80"/>
      <c r="AL13" s="118"/>
      <c r="AM13" s="175" t="s">
        <v>223</v>
      </c>
      <c r="AN13" s="58"/>
      <c r="AO13" s="58"/>
      <c r="AP13" s="58"/>
      <c r="AQ13" s="58"/>
      <c r="AR13" s="58"/>
      <c r="AS13" s="58"/>
      <c r="AT13" s="63"/>
      <c r="AU13" s="182" t="s">
        <v>224</v>
      </c>
      <c r="AV13" s="139"/>
      <c r="AW13" s="139"/>
      <c r="AX13" s="139"/>
      <c r="AY13" s="190" t="s">
        <v>226</v>
      </c>
      <c r="AZ13" s="198"/>
      <c r="BA13" s="198"/>
      <c r="BB13" s="198"/>
      <c r="BC13" s="198"/>
      <c r="BD13" s="198"/>
      <c r="BE13" s="198"/>
      <c r="BF13" s="198"/>
      <c r="BG13" s="198"/>
      <c r="BH13" s="198"/>
      <c r="BI13" s="198"/>
      <c r="BJ13" s="198"/>
      <c r="BK13" s="198"/>
      <c r="BL13" s="198"/>
      <c r="BM13" s="209"/>
      <c r="BN13" s="214">
        <v>-108270</v>
      </c>
      <c r="BO13" s="217"/>
      <c r="BP13" s="217"/>
      <c r="BQ13" s="217"/>
      <c r="BR13" s="217"/>
      <c r="BS13" s="217"/>
      <c r="BT13" s="217"/>
      <c r="BU13" s="220"/>
      <c r="BV13" s="214">
        <v>700671</v>
      </c>
      <c r="BW13" s="217"/>
      <c r="BX13" s="217"/>
      <c r="BY13" s="217"/>
      <c r="BZ13" s="217"/>
      <c r="CA13" s="217"/>
      <c r="CB13" s="217"/>
      <c r="CC13" s="220"/>
      <c r="CD13" s="192" t="s">
        <v>42</v>
      </c>
      <c r="CE13" s="111"/>
      <c r="CF13" s="111"/>
      <c r="CG13" s="111"/>
      <c r="CH13" s="111"/>
      <c r="CI13" s="111"/>
      <c r="CJ13" s="111"/>
      <c r="CK13" s="111"/>
      <c r="CL13" s="111"/>
      <c r="CM13" s="111"/>
      <c r="CN13" s="111"/>
      <c r="CO13" s="111"/>
      <c r="CP13" s="111"/>
      <c r="CQ13" s="111"/>
      <c r="CR13" s="111"/>
      <c r="CS13" s="211"/>
      <c r="CT13" s="230">
        <v>10.9</v>
      </c>
      <c r="CU13" s="238"/>
      <c r="CV13" s="238"/>
      <c r="CW13" s="238"/>
      <c r="CX13" s="238"/>
      <c r="CY13" s="238"/>
      <c r="CZ13" s="238"/>
      <c r="DA13" s="246"/>
      <c r="DB13" s="230">
        <v>11.4</v>
      </c>
      <c r="DC13" s="238"/>
      <c r="DD13" s="238"/>
      <c r="DE13" s="238"/>
      <c r="DF13" s="238"/>
      <c r="DG13" s="238"/>
      <c r="DH13" s="238"/>
      <c r="DI13" s="246"/>
    </row>
    <row r="14" spans="1:119" ht="18.75" customHeight="1">
      <c r="A14" s="2"/>
      <c r="B14" s="12"/>
      <c r="C14" s="29"/>
      <c r="D14" s="29"/>
      <c r="E14" s="29"/>
      <c r="F14" s="29"/>
      <c r="G14" s="29"/>
      <c r="H14" s="29"/>
      <c r="I14" s="29"/>
      <c r="J14" s="29"/>
      <c r="K14" s="61"/>
      <c r="L14" s="68" t="s">
        <v>227</v>
      </c>
      <c r="M14" s="77"/>
      <c r="N14" s="77"/>
      <c r="O14" s="77"/>
      <c r="P14" s="77"/>
      <c r="Q14" s="89"/>
      <c r="R14" s="100">
        <v>46135</v>
      </c>
      <c r="S14" s="109"/>
      <c r="T14" s="109"/>
      <c r="U14" s="109"/>
      <c r="V14" s="121"/>
      <c r="W14" s="129"/>
      <c r="X14" s="57"/>
      <c r="Y14" s="57"/>
      <c r="Z14" s="57"/>
      <c r="AA14" s="57"/>
      <c r="AB14" s="24"/>
      <c r="AC14" s="149">
        <v>1.3</v>
      </c>
      <c r="AD14" s="156"/>
      <c r="AE14" s="156"/>
      <c r="AF14" s="156"/>
      <c r="AG14" s="159"/>
      <c r="AH14" s="149">
        <v>1.2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v>42.5</v>
      </c>
      <c r="CU14" s="242"/>
      <c r="CV14" s="242"/>
      <c r="CW14" s="242"/>
      <c r="CX14" s="242"/>
      <c r="CY14" s="242"/>
      <c r="CZ14" s="242"/>
      <c r="DA14" s="250"/>
      <c r="DB14" s="234">
        <v>55.7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45974</v>
      </c>
      <c r="S15" s="109"/>
      <c r="T15" s="109"/>
      <c r="U15" s="109"/>
      <c r="V15" s="121"/>
      <c r="W15" s="130" t="s">
        <v>230</v>
      </c>
      <c r="X15" s="56"/>
      <c r="Y15" s="56"/>
      <c r="Z15" s="56"/>
      <c r="AA15" s="56"/>
      <c r="AB15" s="25"/>
      <c r="AC15" s="72">
        <v>4946</v>
      </c>
      <c r="AD15" s="80"/>
      <c r="AE15" s="80"/>
      <c r="AF15" s="80"/>
      <c r="AG15" s="84"/>
      <c r="AH15" s="72">
        <v>5055</v>
      </c>
      <c r="AI15" s="80"/>
      <c r="AJ15" s="80"/>
      <c r="AK15" s="80"/>
      <c r="AL15" s="118"/>
      <c r="AM15" s="175"/>
      <c r="AN15" s="58"/>
      <c r="AO15" s="58"/>
      <c r="AP15" s="58"/>
      <c r="AQ15" s="58"/>
      <c r="AR15" s="58"/>
      <c r="AS15" s="58"/>
      <c r="AT15" s="63"/>
      <c r="AU15" s="182"/>
      <c r="AV15" s="139"/>
      <c r="AW15" s="139"/>
      <c r="AX15" s="139"/>
      <c r="AY15" s="189" t="s">
        <v>232</v>
      </c>
      <c r="AZ15" s="197"/>
      <c r="BA15" s="197"/>
      <c r="BB15" s="197"/>
      <c r="BC15" s="197"/>
      <c r="BD15" s="197"/>
      <c r="BE15" s="197"/>
      <c r="BF15" s="197"/>
      <c r="BG15" s="197"/>
      <c r="BH15" s="197"/>
      <c r="BI15" s="197"/>
      <c r="BJ15" s="197"/>
      <c r="BK15" s="197"/>
      <c r="BL15" s="197"/>
      <c r="BM15" s="208"/>
      <c r="BN15" s="213">
        <v>4842293</v>
      </c>
      <c r="BO15" s="216"/>
      <c r="BP15" s="216"/>
      <c r="BQ15" s="216"/>
      <c r="BR15" s="216"/>
      <c r="BS15" s="216"/>
      <c r="BT15" s="216"/>
      <c r="BU15" s="219"/>
      <c r="BV15" s="213">
        <v>4659260</v>
      </c>
      <c r="BW15" s="216"/>
      <c r="BX15" s="216"/>
      <c r="BY15" s="216"/>
      <c r="BZ15" s="216"/>
      <c r="CA15" s="216"/>
      <c r="CB15" s="216"/>
      <c r="CC15" s="219"/>
      <c r="CD15" s="222" t="s">
        <v>233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234</v>
      </c>
      <c r="M16" s="78"/>
      <c r="N16" s="78"/>
      <c r="O16" s="78"/>
      <c r="P16" s="78"/>
      <c r="Q16" s="90"/>
      <c r="R16" s="101" t="s">
        <v>235</v>
      </c>
      <c r="S16" s="110"/>
      <c r="T16" s="110"/>
      <c r="U16" s="110"/>
      <c r="V16" s="122"/>
      <c r="W16" s="129"/>
      <c r="X16" s="57"/>
      <c r="Y16" s="57"/>
      <c r="Z16" s="57"/>
      <c r="AA16" s="57"/>
      <c r="AB16" s="24"/>
      <c r="AC16" s="149">
        <v>24.8</v>
      </c>
      <c r="AD16" s="156"/>
      <c r="AE16" s="156"/>
      <c r="AF16" s="156"/>
      <c r="AG16" s="159"/>
      <c r="AH16" s="149">
        <v>24.4</v>
      </c>
      <c r="AI16" s="156"/>
      <c r="AJ16" s="156"/>
      <c r="AK16" s="156"/>
      <c r="AL16" s="171"/>
      <c r="AM16" s="175"/>
      <c r="AN16" s="58"/>
      <c r="AO16" s="58"/>
      <c r="AP16" s="58"/>
      <c r="AQ16" s="58"/>
      <c r="AR16" s="58"/>
      <c r="AS16" s="58"/>
      <c r="AT16" s="63"/>
      <c r="AU16" s="182"/>
      <c r="AV16" s="139"/>
      <c r="AW16" s="139"/>
      <c r="AX16" s="139"/>
      <c r="AY16" s="190" t="s">
        <v>237</v>
      </c>
      <c r="AZ16" s="198"/>
      <c r="BA16" s="198"/>
      <c r="BB16" s="198"/>
      <c r="BC16" s="198"/>
      <c r="BD16" s="198"/>
      <c r="BE16" s="198"/>
      <c r="BF16" s="198"/>
      <c r="BG16" s="198"/>
      <c r="BH16" s="198"/>
      <c r="BI16" s="198"/>
      <c r="BJ16" s="198"/>
      <c r="BK16" s="198"/>
      <c r="BL16" s="198"/>
      <c r="BM16" s="209"/>
      <c r="BN16" s="214">
        <v>10610950</v>
      </c>
      <c r="BO16" s="217"/>
      <c r="BP16" s="217"/>
      <c r="BQ16" s="217"/>
      <c r="BR16" s="217"/>
      <c r="BS16" s="217"/>
      <c r="BT16" s="217"/>
      <c r="BU16" s="220"/>
      <c r="BV16" s="214">
        <v>10538384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239</v>
      </c>
      <c r="N17" s="83"/>
      <c r="O17" s="83"/>
      <c r="P17" s="83"/>
      <c r="Q17" s="91"/>
      <c r="R17" s="101" t="s">
        <v>240</v>
      </c>
      <c r="S17" s="110"/>
      <c r="T17" s="110"/>
      <c r="U17" s="110"/>
      <c r="V17" s="122"/>
      <c r="W17" s="130" t="s">
        <v>241</v>
      </c>
      <c r="X17" s="56"/>
      <c r="Y17" s="56"/>
      <c r="Z17" s="56"/>
      <c r="AA17" s="56"/>
      <c r="AB17" s="25"/>
      <c r="AC17" s="72">
        <v>14750</v>
      </c>
      <c r="AD17" s="80"/>
      <c r="AE17" s="80"/>
      <c r="AF17" s="80"/>
      <c r="AG17" s="84"/>
      <c r="AH17" s="72">
        <v>15380</v>
      </c>
      <c r="AI17" s="80"/>
      <c r="AJ17" s="80"/>
      <c r="AK17" s="80"/>
      <c r="AL17" s="118"/>
      <c r="AM17" s="175"/>
      <c r="AN17" s="58"/>
      <c r="AO17" s="58"/>
      <c r="AP17" s="58"/>
      <c r="AQ17" s="58"/>
      <c r="AR17" s="58"/>
      <c r="AS17" s="58"/>
      <c r="AT17" s="63"/>
      <c r="AU17" s="182"/>
      <c r="AV17" s="139"/>
      <c r="AW17" s="139"/>
      <c r="AX17" s="139"/>
      <c r="AY17" s="190" t="s">
        <v>188</v>
      </c>
      <c r="AZ17" s="198"/>
      <c r="BA17" s="198"/>
      <c r="BB17" s="198"/>
      <c r="BC17" s="198"/>
      <c r="BD17" s="198"/>
      <c r="BE17" s="198"/>
      <c r="BF17" s="198"/>
      <c r="BG17" s="198"/>
      <c r="BH17" s="198"/>
      <c r="BI17" s="198"/>
      <c r="BJ17" s="198"/>
      <c r="BK17" s="198"/>
      <c r="BL17" s="198"/>
      <c r="BM17" s="209"/>
      <c r="BN17" s="214">
        <v>6035945</v>
      </c>
      <c r="BO17" s="217"/>
      <c r="BP17" s="217"/>
      <c r="BQ17" s="217"/>
      <c r="BR17" s="217"/>
      <c r="BS17" s="217"/>
      <c r="BT17" s="217"/>
      <c r="BU17" s="220"/>
      <c r="BV17" s="214">
        <v>5802592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242</v>
      </c>
      <c r="C18" s="31"/>
      <c r="D18" s="31"/>
      <c r="E18" s="49"/>
      <c r="F18" s="49"/>
      <c r="G18" s="49"/>
      <c r="H18" s="49"/>
      <c r="I18" s="49"/>
      <c r="J18" s="49"/>
      <c r="K18" s="49"/>
      <c r="L18" s="70">
        <v>212.21</v>
      </c>
      <c r="M18" s="70"/>
      <c r="N18" s="70"/>
      <c r="O18" s="70"/>
      <c r="P18" s="70"/>
      <c r="Q18" s="70"/>
      <c r="R18" s="102"/>
      <c r="S18" s="102"/>
      <c r="T18" s="102"/>
      <c r="U18" s="102"/>
      <c r="V18" s="123"/>
      <c r="W18" s="131"/>
      <c r="X18" s="138"/>
      <c r="Y18" s="138"/>
      <c r="Z18" s="138"/>
      <c r="AA18" s="138"/>
      <c r="AB18" s="26"/>
      <c r="AC18" s="150">
        <v>73.900000000000006</v>
      </c>
      <c r="AD18" s="157"/>
      <c r="AE18" s="157"/>
      <c r="AF18" s="157"/>
      <c r="AG18" s="160"/>
      <c r="AH18" s="150">
        <v>74.3</v>
      </c>
      <c r="AI18" s="157"/>
      <c r="AJ18" s="157"/>
      <c r="AK18" s="157"/>
      <c r="AL18" s="172"/>
      <c r="AM18" s="175"/>
      <c r="AN18" s="58"/>
      <c r="AO18" s="58"/>
      <c r="AP18" s="58"/>
      <c r="AQ18" s="58"/>
      <c r="AR18" s="58"/>
      <c r="AS18" s="58"/>
      <c r="AT18" s="63"/>
      <c r="AU18" s="182"/>
      <c r="AV18" s="139"/>
      <c r="AW18" s="139"/>
      <c r="AX18" s="139"/>
      <c r="AY18" s="190" t="s">
        <v>244</v>
      </c>
      <c r="AZ18" s="198"/>
      <c r="BA18" s="198"/>
      <c r="BB18" s="198"/>
      <c r="BC18" s="198"/>
      <c r="BD18" s="198"/>
      <c r="BE18" s="198"/>
      <c r="BF18" s="198"/>
      <c r="BG18" s="198"/>
      <c r="BH18" s="198"/>
      <c r="BI18" s="198"/>
      <c r="BJ18" s="198"/>
      <c r="BK18" s="198"/>
      <c r="BL18" s="198"/>
      <c r="BM18" s="209"/>
      <c r="BN18" s="214">
        <v>11758165</v>
      </c>
      <c r="BO18" s="217"/>
      <c r="BP18" s="217"/>
      <c r="BQ18" s="217"/>
      <c r="BR18" s="217"/>
      <c r="BS18" s="217"/>
      <c r="BT18" s="217"/>
      <c r="BU18" s="220"/>
      <c r="BV18" s="214">
        <v>11696646</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228</v>
      </c>
      <c r="C19" s="31"/>
      <c r="D19" s="31"/>
      <c r="E19" s="49"/>
      <c r="F19" s="49"/>
      <c r="G19" s="49"/>
      <c r="H19" s="49"/>
      <c r="I19" s="49"/>
      <c r="J19" s="49"/>
      <c r="K19" s="49"/>
      <c r="L19" s="71">
        <v>219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247</v>
      </c>
      <c r="AZ19" s="198"/>
      <c r="BA19" s="198"/>
      <c r="BB19" s="198"/>
      <c r="BC19" s="198"/>
      <c r="BD19" s="198"/>
      <c r="BE19" s="198"/>
      <c r="BF19" s="198"/>
      <c r="BG19" s="198"/>
      <c r="BH19" s="198"/>
      <c r="BI19" s="198"/>
      <c r="BJ19" s="198"/>
      <c r="BK19" s="198"/>
      <c r="BL19" s="198"/>
      <c r="BM19" s="209"/>
      <c r="BN19" s="214">
        <v>15720095</v>
      </c>
      <c r="BO19" s="217"/>
      <c r="BP19" s="217"/>
      <c r="BQ19" s="217"/>
      <c r="BR19" s="217"/>
      <c r="BS19" s="217"/>
      <c r="BT19" s="217"/>
      <c r="BU19" s="220"/>
      <c r="BV19" s="214">
        <v>15713829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248</v>
      </c>
      <c r="C20" s="31"/>
      <c r="D20" s="31"/>
      <c r="E20" s="49"/>
      <c r="F20" s="49"/>
      <c r="G20" s="49"/>
      <c r="H20" s="49"/>
      <c r="I20" s="49"/>
      <c r="J20" s="49"/>
      <c r="K20" s="49"/>
      <c r="L20" s="71">
        <v>20928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146</v>
      </c>
      <c r="C22" s="33"/>
      <c r="D22" s="41"/>
      <c r="E22" s="50" t="s">
        <v>0</v>
      </c>
      <c r="F22" s="56"/>
      <c r="G22" s="56"/>
      <c r="H22" s="56"/>
      <c r="I22" s="56"/>
      <c r="J22" s="56"/>
      <c r="K22" s="25"/>
      <c r="L22" s="50" t="s">
        <v>251</v>
      </c>
      <c r="M22" s="56"/>
      <c r="N22" s="56"/>
      <c r="O22" s="56"/>
      <c r="P22" s="25"/>
      <c r="Q22" s="92" t="s">
        <v>254</v>
      </c>
      <c r="R22" s="104"/>
      <c r="S22" s="104"/>
      <c r="T22" s="104"/>
      <c r="U22" s="104"/>
      <c r="V22" s="125"/>
      <c r="W22" s="133" t="s">
        <v>255</v>
      </c>
      <c r="X22" s="33"/>
      <c r="Y22" s="41"/>
      <c r="Z22" s="50" t="s">
        <v>0</v>
      </c>
      <c r="AA22" s="56"/>
      <c r="AB22" s="56"/>
      <c r="AC22" s="56"/>
      <c r="AD22" s="56"/>
      <c r="AE22" s="56"/>
      <c r="AF22" s="56"/>
      <c r="AG22" s="25"/>
      <c r="AH22" s="163" t="s">
        <v>257</v>
      </c>
      <c r="AI22" s="56"/>
      <c r="AJ22" s="56"/>
      <c r="AK22" s="56"/>
      <c r="AL22" s="25"/>
      <c r="AM22" s="163" t="s">
        <v>258</v>
      </c>
      <c r="AN22" s="178"/>
      <c r="AO22" s="178"/>
      <c r="AP22" s="178"/>
      <c r="AQ22" s="178"/>
      <c r="AR22" s="180"/>
      <c r="AS22" s="92" t="s">
        <v>254</v>
      </c>
      <c r="AT22" s="104"/>
      <c r="AU22" s="104"/>
      <c r="AV22" s="104"/>
      <c r="AW22" s="104"/>
      <c r="AX22" s="187"/>
      <c r="AY22" s="189" t="s">
        <v>259</v>
      </c>
      <c r="AZ22" s="197"/>
      <c r="BA22" s="197"/>
      <c r="BB22" s="197"/>
      <c r="BC22" s="197"/>
      <c r="BD22" s="197"/>
      <c r="BE22" s="197"/>
      <c r="BF22" s="197"/>
      <c r="BG22" s="197"/>
      <c r="BH22" s="197"/>
      <c r="BI22" s="197"/>
      <c r="BJ22" s="197"/>
      <c r="BK22" s="197"/>
      <c r="BL22" s="197"/>
      <c r="BM22" s="208"/>
      <c r="BN22" s="213">
        <v>21133949</v>
      </c>
      <c r="BO22" s="216"/>
      <c r="BP22" s="216"/>
      <c r="BQ22" s="216"/>
      <c r="BR22" s="216"/>
      <c r="BS22" s="216"/>
      <c r="BT22" s="216"/>
      <c r="BU22" s="219"/>
      <c r="BV22" s="213">
        <v>21715861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260</v>
      </c>
      <c r="AZ23" s="198"/>
      <c r="BA23" s="198"/>
      <c r="BB23" s="198"/>
      <c r="BC23" s="198"/>
      <c r="BD23" s="198"/>
      <c r="BE23" s="198"/>
      <c r="BF23" s="198"/>
      <c r="BG23" s="198"/>
      <c r="BH23" s="198"/>
      <c r="BI23" s="198"/>
      <c r="BJ23" s="198"/>
      <c r="BK23" s="198"/>
      <c r="BL23" s="198"/>
      <c r="BM23" s="209"/>
      <c r="BN23" s="214">
        <v>16605211</v>
      </c>
      <c r="BO23" s="217"/>
      <c r="BP23" s="217"/>
      <c r="BQ23" s="217"/>
      <c r="BR23" s="217"/>
      <c r="BS23" s="217"/>
      <c r="BT23" s="217"/>
      <c r="BU23" s="220"/>
      <c r="BV23" s="214">
        <v>16659385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123</v>
      </c>
      <c r="F24" s="58"/>
      <c r="G24" s="58"/>
      <c r="H24" s="58"/>
      <c r="I24" s="58"/>
      <c r="J24" s="58"/>
      <c r="K24" s="63"/>
      <c r="L24" s="72">
        <v>1</v>
      </c>
      <c r="M24" s="80"/>
      <c r="N24" s="80"/>
      <c r="O24" s="80"/>
      <c r="P24" s="84"/>
      <c r="Q24" s="72">
        <v>8700</v>
      </c>
      <c r="R24" s="80"/>
      <c r="S24" s="80"/>
      <c r="T24" s="80"/>
      <c r="U24" s="80"/>
      <c r="V24" s="84"/>
      <c r="W24" s="134"/>
      <c r="X24" s="34"/>
      <c r="Y24" s="42"/>
      <c r="Z24" s="52" t="s">
        <v>264</v>
      </c>
      <c r="AA24" s="58"/>
      <c r="AB24" s="58"/>
      <c r="AC24" s="58"/>
      <c r="AD24" s="58"/>
      <c r="AE24" s="58"/>
      <c r="AF24" s="58"/>
      <c r="AG24" s="63"/>
      <c r="AH24" s="72">
        <v>377</v>
      </c>
      <c r="AI24" s="80"/>
      <c r="AJ24" s="80"/>
      <c r="AK24" s="80"/>
      <c r="AL24" s="84"/>
      <c r="AM24" s="72">
        <v>1087645</v>
      </c>
      <c r="AN24" s="80"/>
      <c r="AO24" s="80"/>
      <c r="AP24" s="80"/>
      <c r="AQ24" s="80"/>
      <c r="AR24" s="84"/>
      <c r="AS24" s="72">
        <v>2885</v>
      </c>
      <c r="AT24" s="80"/>
      <c r="AU24" s="80"/>
      <c r="AV24" s="80"/>
      <c r="AW24" s="80"/>
      <c r="AX24" s="118"/>
      <c r="AY24" s="191" t="s">
        <v>265</v>
      </c>
      <c r="AZ24" s="199"/>
      <c r="BA24" s="199"/>
      <c r="BB24" s="199"/>
      <c r="BC24" s="199"/>
      <c r="BD24" s="199"/>
      <c r="BE24" s="199"/>
      <c r="BF24" s="199"/>
      <c r="BG24" s="199"/>
      <c r="BH24" s="199"/>
      <c r="BI24" s="199"/>
      <c r="BJ24" s="199"/>
      <c r="BK24" s="199"/>
      <c r="BL24" s="199"/>
      <c r="BM24" s="210"/>
      <c r="BN24" s="214">
        <v>13787666</v>
      </c>
      <c r="BO24" s="217"/>
      <c r="BP24" s="217"/>
      <c r="BQ24" s="217"/>
      <c r="BR24" s="217"/>
      <c r="BS24" s="217"/>
      <c r="BT24" s="217"/>
      <c r="BU24" s="220"/>
      <c r="BV24" s="214">
        <v>13859319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266</v>
      </c>
      <c r="F25" s="58"/>
      <c r="G25" s="58"/>
      <c r="H25" s="58"/>
      <c r="I25" s="58"/>
      <c r="J25" s="58"/>
      <c r="K25" s="63"/>
      <c r="L25" s="72">
        <v>1</v>
      </c>
      <c r="M25" s="80"/>
      <c r="N25" s="80"/>
      <c r="O25" s="80"/>
      <c r="P25" s="84"/>
      <c r="Q25" s="72">
        <v>7000</v>
      </c>
      <c r="R25" s="80"/>
      <c r="S25" s="80"/>
      <c r="T25" s="80"/>
      <c r="U25" s="80"/>
      <c r="V25" s="84"/>
      <c r="W25" s="134"/>
      <c r="X25" s="34"/>
      <c r="Y25" s="42"/>
      <c r="Z25" s="52" t="s">
        <v>46</v>
      </c>
      <c r="AA25" s="58"/>
      <c r="AB25" s="58"/>
      <c r="AC25" s="58"/>
      <c r="AD25" s="58"/>
      <c r="AE25" s="58"/>
      <c r="AF25" s="58"/>
      <c r="AG25" s="63"/>
      <c r="AH25" s="72">
        <v>79</v>
      </c>
      <c r="AI25" s="80"/>
      <c r="AJ25" s="80"/>
      <c r="AK25" s="80"/>
      <c r="AL25" s="84"/>
      <c r="AM25" s="72">
        <v>224044</v>
      </c>
      <c r="AN25" s="80"/>
      <c r="AO25" s="80"/>
      <c r="AP25" s="80"/>
      <c r="AQ25" s="80"/>
      <c r="AR25" s="84"/>
      <c r="AS25" s="72">
        <v>2836</v>
      </c>
      <c r="AT25" s="80"/>
      <c r="AU25" s="80"/>
      <c r="AV25" s="80"/>
      <c r="AW25" s="80"/>
      <c r="AX25" s="118"/>
      <c r="AY25" s="189" t="s">
        <v>268</v>
      </c>
      <c r="AZ25" s="197"/>
      <c r="BA25" s="197"/>
      <c r="BB25" s="197"/>
      <c r="BC25" s="197"/>
      <c r="BD25" s="197"/>
      <c r="BE25" s="197"/>
      <c r="BF25" s="197"/>
      <c r="BG25" s="197"/>
      <c r="BH25" s="197"/>
      <c r="BI25" s="197"/>
      <c r="BJ25" s="197"/>
      <c r="BK25" s="197"/>
      <c r="BL25" s="197"/>
      <c r="BM25" s="208"/>
      <c r="BN25" s="213">
        <v>5020665</v>
      </c>
      <c r="BO25" s="216"/>
      <c r="BP25" s="216"/>
      <c r="BQ25" s="216"/>
      <c r="BR25" s="216"/>
      <c r="BS25" s="216"/>
      <c r="BT25" s="216"/>
      <c r="BU25" s="219"/>
      <c r="BV25" s="213">
        <v>4278041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269</v>
      </c>
      <c r="F26" s="58"/>
      <c r="G26" s="58"/>
      <c r="H26" s="58"/>
      <c r="I26" s="58"/>
      <c r="J26" s="58"/>
      <c r="K26" s="63"/>
      <c r="L26" s="72">
        <v>1</v>
      </c>
      <c r="M26" s="80"/>
      <c r="N26" s="80"/>
      <c r="O26" s="80"/>
      <c r="P26" s="84"/>
      <c r="Q26" s="72">
        <v>6000</v>
      </c>
      <c r="R26" s="80"/>
      <c r="S26" s="80"/>
      <c r="T26" s="80"/>
      <c r="U26" s="80"/>
      <c r="V26" s="84"/>
      <c r="W26" s="134"/>
      <c r="X26" s="34"/>
      <c r="Y26" s="42"/>
      <c r="Z26" s="52" t="s">
        <v>270</v>
      </c>
      <c r="AA26" s="143"/>
      <c r="AB26" s="143"/>
      <c r="AC26" s="143"/>
      <c r="AD26" s="143"/>
      <c r="AE26" s="143"/>
      <c r="AF26" s="143"/>
      <c r="AG26" s="161"/>
      <c r="AH26" s="72">
        <v>5</v>
      </c>
      <c r="AI26" s="80"/>
      <c r="AJ26" s="80"/>
      <c r="AK26" s="80"/>
      <c r="AL26" s="84"/>
      <c r="AM26" s="72">
        <v>17295</v>
      </c>
      <c r="AN26" s="80"/>
      <c r="AO26" s="80"/>
      <c r="AP26" s="80"/>
      <c r="AQ26" s="80"/>
      <c r="AR26" s="84"/>
      <c r="AS26" s="72">
        <v>3459</v>
      </c>
      <c r="AT26" s="80"/>
      <c r="AU26" s="80"/>
      <c r="AV26" s="80"/>
      <c r="AW26" s="80"/>
      <c r="AX26" s="118"/>
      <c r="AY26" s="192" t="s">
        <v>8</v>
      </c>
      <c r="AZ26" s="111"/>
      <c r="BA26" s="111"/>
      <c r="BB26" s="111"/>
      <c r="BC26" s="111"/>
      <c r="BD26" s="111"/>
      <c r="BE26" s="111"/>
      <c r="BF26" s="111"/>
      <c r="BG26" s="111"/>
      <c r="BH26" s="111"/>
      <c r="BI26" s="111"/>
      <c r="BJ26" s="111"/>
      <c r="BK26" s="111"/>
      <c r="BL26" s="111"/>
      <c r="BM26" s="211"/>
      <c r="BN26" s="214" t="s">
        <v>174</v>
      </c>
      <c r="BO26" s="217"/>
      <c r="BP26" s="217"/>
      <c r="BQ26" s="217"/>
      <c r="BR26" s="217"/>
      <c r="BS26" s="217"/>
      <c r="BT26" s="217"/>
      <c r="BU26" s="220"/>
      <c r="BV26" s="214" t="s">
        <v>174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275</v>
      </c>
      <c r="F27" s="58"/>
      <c r="G27" s="58"/>
      <c r="H27" s="58"/>
      <c r="I27" s="58"/>
      <c r="J27" s="58"/>
      <c r="K27" s="63"/>
      <c r="L27" s="72">
        <v>1</v>
      </c>
      <c r="M27" s="80"/>
      <c r="N27" s="80"/>
      <c r="O27" s="80"/>
      <c r="P27" s="84"/>
      <c r="Q27" s="72">
        <v>4000</v>
      </c>
      <c r="R27" s="80"/>
      <c r="S27" s="80"/>
      <c r="T27" s="80"/>
      <c r="U27" s="80"/>
      <c r="V27" s="84"/>
      <c r="W27" s="134"/>
      <c r="X27" s="34"/>
      <c r="Y27" s="42"/>
      <c r="Z27" s="52" t="s">
        <v>52</v>
      </c>
      <c r="AA27" s="58"/>
      <c r="AB27" s="58"/>
      <c r="AC27" s="58"/>
      <c r="AD27" s="58"/>
      <c r="AE27" s="58"/>
      <c r="AF27" s="58"/>
      <c r="AG27" s="63"/>
      <c r="AH27" s="72" t="s">
        <v>174</v>
      </c>
      <c r="AI27" s="80"/>
      <c r="AJ27" s="80"/>
      <c r="AK27" s="80"/>
      <c r="AL27" s="84"/>
      <c r="AM27" s="72" t="s">
        <v>174</v>
      </c>
      <c r="AN27" s="80"/>
      <c r="AO27" s="80"/>
      <c r="AP27" s="80"/>
      <c r="AQ27" s="80"/>
      <c r="AR27" s="84"/>
      <c r="AS27" s="72" t="s">
        <v>174</v>
      </c>
      <c r="AT27" s="80"/>
      <c r="AU27" s="80"/>
      <c r="AV27" s="80"/>
      <c r="AW27" s="80"/>
      <c r="AX27" s="118"/>
      <c r="AY27" s="193" t="s">
        <v>277</v>
      </c>
      <c r="AZ27" s="200"/>
      <c r="BA27" s="200"/>
      <c r="BB27" s="200"/>
      <c r="BC27" s="200"/>
      <c r="BD27" s="200"/>
      <c r="BE27" s="200"/>
      <c r="BF27" s="200"/>
      <c r="BG27" s="200"/>
      <c r="BH27" s="200"/>
      <c r="BI27" s="200"/>
      <c r="BJ27" s="200"/>
      <c r="BK27" s="200"/>
      <c r="BL27" s="200"/>
      <c r="BM27" s="212"/>
      <c r="BN27" s="215" t="s">
        <v>174</v>
      </c>
      <c r="BO27" s="218"/>
      <c r="BP27" s="218"/>
      <c r="BQ27" s="218"/>
      <c r="BR27" s="218"/>
      <c r="BS27" s="218"/>
      <c r="BT27" s="218"/>
      <c r="BU27" s="221"/>
      <c r="BV27" s="215" t="s">
        <v>174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279</v>
      </c>
      <c r="F28" s="58"/>
      <c r="G28" s="58"/>
      <c r="H28" s="58"/>
      <c r="I28" s="58"/>
      <c r="J28" s="58"/>
      <c r="K28" s="63"/>
      <c r="L28" s="72">
        <v>1</v>
      </c>
      <c r="M28" s="80"/>
      <c r="N28" s="80"/>
      <c r="O28" s="80"/>
      <c r="P28" s="84"/>
      <c r="Q28" s="72">
        <v>3500</v>
      </c>
      <c r="R28" s="80"/>
      <c r="S28" s="80"/>
      <c r="T28" s="80"/>
      <c r="U28" s="80"/>
      <c r="V28" s="84"/>
      <c r="W28" s="134"/>
      <c r="X28" s="34"/>
      <c r="Y28" s="42"/>
      <c r="Z28" s="52" t="s">
        <v>280</v>
      </c>
      <c r="AA28" s="58"/>
      <c r="AB28" s="58"/>
      <c r="AC28" s="58"/>
      <c r="AD28" s="58"/>
      <c r="AE28" s="58"/>
      <c r="AF28" s="58"/>
      <c r="AG28" s="63"/>
      <c r="AH28" s="72" t="s">
        <v>174</v>
      </c>
      <c r="AI28" s="80"/>
      <c r="AJ28" s="80"/>
      <c r="AK28" s="80"/>
      <c r="AL28" s="84"/>
      <c r="AM28" s="72" t="s">
        <v>174</v>
      </c>
      <c r="AN28" s="80"/>
      <c r="AO28" s="80"/>
      <c r="AP28" s="80"/>
      <c r="AQ28" s="80"/>
      <c r="AR28" s="84"/>
      <c r="AS28" s="72" t="s">
        <v>174</v>
      </c>
      <c r="AT28" s="80"/>
      <c r="AU28" s="80"/>
      <c r="AV28" s="80"/>
      <c r="AW28" s="80"/>
      <c r="AX28" s="118"/>
      <c r="AY28" s="194" t="s">
        <v>281</v>
      </c>
      <c r="AZ28" s="201"/>
      <c r="BA28" s="201"/>
      <c r="BB28" s="204"/>
      <c r="BC28" s="189" t="s">
        <v>28</v>
      </c>
      <c r="BD28" s="197"/>
      <c r="BE28" s="197"/>
      <c r="BF28" s="197"/>
      <c r="BG28" s="197"/>
      <c r="BH28" s="197"/>
      <c r="BI28" s="197"/>
      <c r="BJ28" s="197"/>
      <c r="BK28" s="197"/>
      <c r="BL28" s="197"/>
      <c r="BM28" s="208"/>
      <c r="BN28" s="213">
        <v>1167616</v>
      </c>
      <c r="BO28" s="216"/>
      <c r="BP28" s="216"/>
      <c r="BQ28" s="216"/>
      <c r="BR28" s="216"/>
      <c r="BS28" s="216"/>
      <c r="BT28" s="216"/>
      <c r="BU28" s="219"/>
      <c r="BV28" s="213">
        <v>1160632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139</v>
      </c>
      <c r="F29" s="58"/>
      <c r="G29" s="58"/>
      <c r="H29" s="58"/>
      <c r="I29" s="58"/>
      <c r="J29" s="58"/>
      <c r="K29" s="63"/>
      <c r="L29" s="72">
        <v>17</v>
      </c>
      <c r="M29" s="80"/>
      <c r="N29" s="80"/>
      <c r="O29" s="80"/>
      <c r="P29" s="84"/>
      <c r="Q29" s="72">
        <v>3200</v>
      </c>
      <c r="R29" s="80"/>
      <c r="S29" s="80"/>
      <c r="T29" s="80"/>
      <c r="U29" s="80"/>
      <c r="V29" s="84"/>
      <c r="W29" s="135"/>
      <c r="X29" s="140"/>
      <c r="Y29" s="142"/>
      <c r="Z29" s="52" t="s">
        <v>284</v>
      </c>
      <c r="AA29" s="58"/>
      <c r="AB29" s="58"/>
      <c r="AC29" s="58"/>
      <c r="AD29" s="58"/>
      <c r="AE29" s="58"/>
      <c r="AF29" s="58"/>
      <c r="AG29" s="63"/>
      <c r="AH29" s="72">
        <v>377</v>
      </c>
      <c r="AI29" s="80"/>
      <c r="AJ29" s="80"/>
      <c r="AK29" s="80"/>
      <c r="AL29" s="84"/>
      <c r="AM29" s="72">
        <v>1087645</v>
      </c>
      <c r="AN29" s="80"/>
      <c r="AO29" s="80"/>
      <c r="AP29" s="80"/>
      <c r="AQ29" s="80"/>
      <c r="AR29" s="84"/>
      <c r="AS29" s="72">
        <v>2885</v>
      </c>
      <c r="AT29" s="80"/>
      <c r="AU29" s="80"/>
      <c r="AV29" s="80"/>
      <c r="AW29" s="80"/>
      <c r="AX29" s="118"/>
      <c r="AY29" s="195"/>
      <c r="AZ29" s="202"/>
      <c r="BA29" s="202"/>
      <c r="BB29" s="205"/>
      <c r="BC29" s="190" t="s">
        <v>93</v>
      </c>
      <c r="BD29" s="198"/>
      <c r="BE29" s="198"/>
      <c r="BF29" s="198"/>
      <c r="BG29" s="198"/>
      <c r="BH29" s="198"/>
      <c r="BI29" s="198"/>
      <c r="BJ29" s="198"/>
      <c r="BK29" s="198"/>
      <c r="BL29" s="198"/>
      <c r="BM29" s="209"/>
      <c r="BN29" s="214">
        <v>205323</v>
      </c>
      <c r="BO29" s="217"/>
      <c r="BP29" s="217"/>
      <c r="BQ29" s="217"/>
      <c r="BR29" s="217"/>
      <c r="BS29" s="217"/>
      <c r="BT29" s="217"/>
      <c r="BU29" s="220"/>
      <c r="BV29" s="214">
        <v>222637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285</v>
      </c>
      <c r="X30" s="141"/>
      <c r="Y30" s="141"/>
      <c r="Z30" s="141"/>
      <c r="AA30" s="141"/>
      <c r="AB30" s="141"/>
      <c r="AC30" s="141"/>
      <c r="AD30" s="141"/>
      <c r="AE30" s="141"/>
      <c r="AF30" s="141"/>
      <c r="AG30" s="162"/>
      <c r="AH30" s="150">
        <v>96</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92</v>
      </c>
      <c r="BD30" s="199"/>
      <c r="BE30" s="199"/>
      <c r="BF30" s="199"/>
      <c r="BG30" s="199"/>
      <c r="BH30" s="199"/>
      <c r="BI30" s="199"/>
      <c r="BJ30" s="199"/>
      <c r="BK30" s="199"/>
      <c r="BL30" s="199"/>
      <c r="BM30" s="210"/>
      <c r="BN30" s="215">
        <v>2456466</v>
      </c>
      <c r="BO30" s="218"/>
      <c r="BP30" s="218"/>
      <c r="BQ30" s="218"/>
      <c r="BR30" s="218"/>
      <c r="BS30" s="218"/>
      <c r="BT30" s="218"/>
      <c r="BU30" s="221"/>
      <c r="BV30" s="215">
        <v>2005512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274</v>
      </c>
      <c r="D32" s="36"/>
      <c r="E32" s="36"/>
      <c r="F32" s="36"/>
      <c r="G32" s="36"/>
      <c r="H32" s="36"/>
      <c r="I32" s="36"/>
      <c r="J32" s="36"/>
      <c r="K32" s="36"/>
      <c r="L32" s="36"/>
      <c r="M32" s="36"/>
      <c r="N32" s="36"/>
      <c r="O32" s="36"/>
      <c r="P32" s="36"/>
      <c r="Q32" s="36"/>
      <c r="R32" s="36"/>
      <c r="S32" s="36"/>
      <c r="U32" s="111" t="s">
        <v>287</v>
      </c>
      <c r="V32" s="111"/>
      <c r="W32" s="111"/>
      <c r="X32" s="111"/>
      <c r="Y32" s="111"/>
      <c r="Z32" s="111"/>
      <c r="AA32" s="111"/>
      <c r="AB32" s="111"/>
      <c r="AC32" s="111"/>
      <c r="AD32" s="111"/>
      <c r="AE32" s="111"/>
      <c r="AF32" s="111"/>
      <c r="AG32" s="111"/>
      <c r="AH32" s="111"/>
      <c r="AI32" s="111"/>
      <c r="AJ32" s="111"/>
      <c r="AK32" s="111"/>
      <c r="AM32" s="111" t="s">
        <v>288</v>
      </c>
      <c r="AN32" s="111"/>
      <c r="AO32" s="111"/>
      <c r="AP32" s="111"/>
      <c r="AQ32" s="111"/>
      <c r="AR32" s="111"/>
      <c r="AS32" s="111"/>
      <c r="AT32" s="111"/>
      <c r="AU32" s="111"/>
      <c r="AV32" s="111"/>
      <c r="AW32" s="111"/>
      <c r="AX32" s="111"/>
      <c r="AY32" s="111"/>
      <c r="AZ32" s="111"/>
      <c r="BA32" s="111"/>
      <c r="BB32" s="111"/>
      <c r="BC32" s="111"/>
      <c r="BE32" s="111" t="s">
        <v>35</v>
      </c>
      <c r="BF32" s="111"/>
      <c r="BG32" s="111"/>
      <c r="BH32" s="111"/>
      <c r="BI32" s="111"/>
      <c r="BJ32" s="111"/>
      <c r="BK32" s="111"/>
      <c r="BL32" s="111"/>
      <c r="BM32" s="111"/>
      <c r="BN32" s="111"/>
      <c r="BO32" s="111"/>
      <c r="BP32" s="111"/>
      <c r="BQ32" s="111"/>
      <c r="BR32" s="111"/>
      <c r="BS32" s="111"/>
      <c r="BT32" s="111"/>
      <c r="BU32" s="111"/>
      <c r="BW32" s="111" t="s">
        <v>289</v>
      </c>
      <c r="BX32" s="111"/>
      <c r="BY32" s="111"/>
      <c r="BZ32" s="111"/>
      <c r="CA32" s="111"/>
      <c r="CB32" s="111"/>
      <c r="CC32" s="111"/>
      <c r="CD32" s="111"/>
      <c r="CE32" s="111"/>
      <c r="CF32" s="111"/>
      <c r="CG32" s="111"/>
      <c r="CH32" s="111"/>
      <c r="CI32" s="111"/>
      <c r="CJ32" s="111"/>
      <c r="CK32" s="111"/>
      <c r="CL32" s="111"/>
      <c r="CM32" s="111"/>
      <c r="CO32" s="111" t="s">
        <v>290</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271</v>
      </c>
      <c r="D33" s="37"/>
      <c r="E33" s="54" t="s">
        <v>291</v>
      </c>
      <c r="F33" s="54"/>
      <c r="G33" s="54"/>
      <c r="H33" s="54"/>
      <c r="I33" s="54"/>
      <c r="J33" s="54"/>
      <c r="K33" s="54"/>
      <c r="L33" s="54"/>
      <c r="M33" s="54"/>
      <c r="N33" s="54"/>
      <c r="O33" s="54"/>
      <c r="P33" s="54"/>
      <c r="Q33" s="54"/>
      <c r="R33" s="54"/>
      <c r="S33" s="54"/>
      <c r="T33" s="54"/>
      <c r="U33" s="37" t="s">
        <v>271</v>
      </c>
      <c r="V33" s="37"/>
      <c r="W33" s="54" t="s">
        <v>291</v>
      </c>
      <c r="X33" s="54"/>
      <c r="Y33" s="54"/>
      <c r="Z33" s="54"/>
      <c r="AA33" s="54"/>
      <c r="AB33" s="54"/>
      <c r="AC33" s="54"/>
      <c r="AD33" s="54"/>
      <c r="AE33" s="54"/>
      <c r="AF33" s="54"/>
      <c r="AG33" s="54"/>
      <c r="AH33" s="54"/>
      <c r="AI33" s="54"/>
      <c r="AJ33" s="54"/>
      <c r="AK33" s="54"/>
      <c r="AL33" s="54"/>
      <c r="AM33" s="37" t="s">
        <v>271</v>
      </c>
      <c r="AN33" s="37"/>
      <c r="AO33" s="54" t="s">
        <v>291</v>
      </c>
      <c r="AP33" s="54"/>
      <c r="AQ33" s="54"/>
      <c r="AR33" s="54"/>
      <c r="AS33" s="54"/>
      <c r="AT33" s="54"/>
      <c r="AU33" s="54"/>
      <c r="AV33" s="54"/>
      <c r="AW33" s="54"/>
      <c r="AX33" s="54"/>
      <c r="AY33" s="54"/>
      <c r="AZ33" s="54"/>
      <c r="BA33" s="54"/>
      <c r="BB33" s="54"/>
      <c r="BC33" s="54"/>
      <c r="BD33" s="37"/>
      <c r="BE33" s="54" t="s">
        <v>121</v>
      </c>
      <c r="BF33" s="54"/>
      <c r="BG33" s="54" t="s">
        <v>292</v>
      </c>
      <c r="BH33" s="54"/>
      <c r="BI33" s="54"/>
      <c r="BJ33" s="54"/>
      <c r="BK33" s="54"/>
      <c r="BL33" s="54"/>
      <c r="BM33" s="54"/>
      <c r="BN33" s="54"/>
      <c r="BO33" s="54"/>
      <c r="BP33" s="54"/>
      <c r="BQ33" s="54"/>
      <c r="BR33" s="54"/>
      <c r="BS33" s="54"/>
      <c r="BT33" s="54"/>
      <c r="BU33" s="54"/>
      <c r="BV33" s="37"/>
      <c r="BW33" s="37" t="s">
        <v>121</v>
      </c>
      <c r="BX33" s="37"/>
      <c r="BY33" s="54" t="s">
        <v>293</v>
      </c>
      <c r="BZ33" s="54"/>
      <c r="CA33" s="54"/>
      <c r="CB33" s="54"/>
      <c r="CC33" s="54"/>
      <c r="CD33" s="54"/>
      <c r="CE33" s="54"/>
      <c r="CF33" s="54"/>
      <c r="CG33" s="54"/>
      <c r="CH33" s="54"/>
      <c r="CI33" s="54"/>
      <c r="CJ33" s="54"/>
      <c r="CK33" s="54"/>
      <c r="CL33" s="54"/>
      <c r="CM33" s="54"/>
      <c r="CN33" s="54"/>
      <c r="CO33" s="37" t="s">
        <v>271</v>
      </c>
      <c r="CP33" s="37"/>
      <c r="CQ33" s="54" t="s">
        <v>276</v>
      </c>
      <c r="CR33" s="54"/>
      <c r="CS33" s="54"/>
      <c r="CT33" s="54"/>
      <c r="CU33" s="54"/>
      <c r="CV33" s="54"/>
      <c r="CW33" s="54"/>
      <c r="CX33" s="54"/>
      <c r="CY33" s="54"/>
      <c r="CZ33" s="54"/>
      <c r="DA33" s="54"/>
      <c r="DB33" s="54"/>
      <c r="DC33" s="54"/>
      <c r="DD33" s="54"/>
      <c r="DE33" s="54"/>
      <c r="DF33" s="54"/>
      <c r="DG33" s="253" t="s">
        <v>295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IF('各会計、関係団体の財政状況及び健全化判断比率'!B34="","",'各会計、関係団体の財政状況及び健全化判断比率'!B34)</f>
        <v>カルルス温泉スキー場事業特別会計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西いぶり広域連合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一般財団法人登別市文化・スポーツ振興財団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t="str">
        <f t="shared" ref="BW35:BW43" si="4">IF(BY35="","",BW34+1)</f>
        <v/>
      </c>
      <c r="BX35" s="38"/>
      <c r="BY35" s="55" t="str">
        <f>IF('各会計、関係団体の財政状況及び健全化判断比率'!B69="","",'各会計、関係団体の財政状況及び健全化判断比率'!B69)</f>
        <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簡易水道事業会計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296</v>
      </c>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302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197</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5n5Foqcg1vkHmlRZig6cQR3chqmlQhzp7mAQ6f6iK1QsfqcICxkfq7vQCGej4L8bok4mErijvfAOZ43nGUWdmg==" saltValue="R49+Cl83mRob8mg40Nt+/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21</v>
      </c>
      <c r="C33" s="869"/>
      <c r="D33" s="869"/>
      <c r="E33" s="874" t="s">
        <v>5</v>
      </c>
      <c r="F33" s="878" t="s">
        <v>523</v>
      </c>
      <c r="G33" s="883" t="s">
        <v>524</v>
      </c>
      <c r="H33" s="883" t="s">
        <v>525</v>
      </c>
      <c r="I33" s="883" t="s">
        <v>526</v>
      </c>
      <c r="J33" s="887" t="s">
        <v>527</v>
      </c>
      <c r="K33" s="862"/>
      <c r="L33" s="862"/>
      <c r="M33" s="862"/>
      <c r="N33" s="862"/>
      <c r="O33" s="862"/>
      <c r="P33" s="862"/>
    </row>
    <row r="34" spans="1:16" ht="39" customHeight="1">
      <c r="A34" s="862"/>
      <c r="B34" s="864"/>
      <c r="C34" s="870" t="s">
        <v>450</v>
      </c>
      <c r="D34" s="870"/>
      <c r="E34" s="875"/>
      <c r="F34" s="879">
        <v>4.63</v>
      </c>
      <c r="G34" s="884">
        <v>5.53</v>
      </c>
      <c r="H34" s="884">
        <v>6.16</v>
      </c>
      <c r="I34" s="884">
        <v>6.62</v>
      </c>
      <c r="J34" s="888">
        <v>7.79</v>
      </c>
      <c r="K34" s="862"/>
      <c r="L34" s="862"/>
      <c r="M34" s="862"/>
      <c r="N34" s="862"/>
      <c r="O34" s="862"/>
      <c r="P34" s="862"/>
    </row>
    <row r="35" spans="1:16" ht="39" customHeight="1">
      <c r="A35" s="862"/>
      <c r="B35" s="865"/>
      <c r="C35" s="871" t="s">
        <v>358</v>
      </c>
      <c r="D35" s="871"/>
      <c r="E35" s="876"/>
      <c r="F35" s="880">
        <v>3.37</v>
      </c>
      <c r="G35" s="885">
        <v>3.88</v>
      </c>
      <c r="H35" s="885">
        <v>6.42</v>
      </c>
      <c r="I35" s="885">
        <v>6.93</v>
      </c>
      <c r="J35" s="889">
        <v>6.16</v>
      </c>
      <c r="K35" s="862"/>
      <c r="L35" s="862"/>
      <c r="M35" s="862"/>
      <c r="N35" s="862"/>
      <c r="O35" s="862"/>
      <c r="P35" s="862"/>
    </row>
    <row r="36" spans="1:16" ht="39" customHeight="1">
      <c r="A36" s="862"/>
      <c r="B36" s="865"/>
      <c r="C36" s="871" t="s">
        <v>445</v>
      </c>
      <c r="D36" s="871"/>
      <c r="E36" s="876"/>
      <c r="F36" s="880">
        <v>3.28</v>
      </c>
      <c r="G36" s="885">
        <v>4.72</v>
      </c>
      <c r="H36" s="885">
        <v>6.38</v>
      </c>
      <c r="I36" s="885">
        <v>3.69</v>
      </c>
      <c r="J36" s="889">
        <v>3.41</v>
      </c>
      <c r="K36" s="862"/>
      <c r="L36" s="862"/>
      <c r="M36" s="862"/>
      <c r="N36" s="862"/>
      <c r="O36" s="862"/>
      <c r="P36" s="862"/>
    </row>
    <row r="37" spans="1:16" ht="39" customHeight="1">
      <c r="A37" s="862"/>
      <c r="B37" s="865"/>
      <c r="C37" s="871" t="s">
        <v>390</v>
      </c>
      <c r="D37" s="871"/>
      <c r="E37" s="876"/>
      <c r="F37" s="880">
        <v>1.31</v>
      </c>
      <c r="G37" s="885">
        <v>1.7</v>
      </c>
      <c r="H37" s="885">
        <v>2.0699999999999998</v>
      </c>
      <c r="I37" s="885">
        <v>1.8</v>
      </c>
      <c r="J37" s="889">
        <v>1.05</v>
      </c>
      <c r="K37" s="862"/>
      <c r="L37" s="862"/>
      <c r="M37" s="862"/>
      <c r="N37" s="862"/>
      <c r="O37" s="862"/>
      <c r="P37" s="862"/>
    </row>
    <row r="38" spans="1:16" ht="39" customHeight="1">
      <c r="A38" s="862"/>
      <c r="B38" s="865"/>
      <c r="C38" s="871" t="s">
        <v>446</v>
      </c>
      <c r="D38" s="871"/>
      <c r="E38" s="876"/>
      <c r="F38" s="880">
        <v>1.21</v>
      </c>
      <c r="G38" s="885">
        <v>0.98</v>
      </c>
      <c r="H38" s="885">
        <v>1.38</v>
      </c>
      <c r="I38" s="885">
        <v>1.21</v>
      </c>
      <c r="J38" s="889">
        <v>0.96</v>
      </c>
      <c r="K38" s="862"/>
      <c r="L38" s="862"/>
      <c r="M38" s="862"/>
      <c r="N38" s="862"/>
      <c r="O38" s="862"/>
      <c r="P38" s="862"/>
    </row>
    <row r="39" spans="1:16" ht="39" customHeight="1">
      <c r="A39" s="862"/>
      <c r="B39" s="865"/>
      <c r="C39" s="871" t="s">
        <v>447</v>
      </c>
      <c r="D39" s="871"/>
      <c r="E39" s="876"/>
      <c r="F39" s="880">
        <v>0</v>
      </c>
      <c r="G39" s="885">
        <v>0</v>
      </c>
      <c r="H39" s="885">
        <v>0</v>
      </c>
      <c r="I39" s="885">
        <v>0</v>
      </c>
      <c r="J39" s="889">
        <v>0</v>
      </c>
      <c r="K39" s="862"/>
      <c r="L39" s="862"/>
      <c r="M39" s="862"/>
      <c r="N39" s="862"/>
      <c r="O39" s="862"/>
      <c r="P39" s="862"/>
    </row>
    <row r="40" spans="1:16" ht="39" customHeight="1">
      <c r="A40" s="862"/>
      <c r="B40" s="865"/>
      <c r="C40" s="871" t="s">
        <v>452</v>
      </c>
      <c r="D40" s="871"/>
      <c r="E40" s="876"/>
      <c r="F40" s="880" t="s">
        <v>174</v>
      </c>
      <c r="G40" s="885">
        <v>1.e-002</v>
      </c>
      <c r="H40" s="885">
        <v>0</v>
      </c>
      <c r="I40" s="885" t="s">
        <v>528</v>
      </c>
      <c r="J40" s="889">
        <v>0</v>
      </c>
      <c r="K40" s="862"/>
      <c r="L40" s="862"/>
      <c r="M40" s="862"/>
      <c r="N40" s="862"/>
      <c r="O40" s="862"/>
      <c r="P40" s="862"/>
    </row>
    <row r="41" spans="1:16" ht="39" customHeight="1">
      <c r="A41" s="862"/>
      <c r="B41" s="865"/>
      <c r="C41" s="871" t="s">
        <v>435</v>
      </c>
      <c r="D41" s="871"/>
      <c r="E41" s="876"/>
      <c r="F41" s="880">
        <v>0</v>
      </c>
      <c r="G41" s="885">
        <v>0</v>
      </c>
      <c r="H41" s="885">
        <v>0</v>
      </c>
      <c r="I41" s="885">
        <v>0</v>
      </c>
      <c r="J41" s="889">
        <v>0</v>
      </c>
      <c r="K41" s="862"/>
      <c r="L41" s="862"/>
      <c r="M41" s="862"/>
      <c r="N41" s="862"/>
      <c r="O41" s="862"/>
      <c r="P41" s="862"/>
    </row>
    <row r="42" spans="1:16" ht="39" customHeight="1">
      <c r="A42" s="862"/>
      <c r="B42" s="866"/>
      <c r="C42" s="871" t="s">
        <v>529</v>
      </c>
      <c r="D42" s="871"/>
      <c r="E42" s="876"/>
      <c r="F42" s="880" t="s">
        <v>174</v>
      </c>
      <c r="G42" s="885" t="s">
        <v>174</v>
      </c>
      <c r="H42" s="885" t="s">
        <v>174</v>
      </c>
      <c r="I42" s="885" t="s">
        <v>174</v>
      </c>
      <c r="J42" s="889" t="s">
        <v>174</v>
      </c>
      <c r="K42" s="862"/>
      <c r="L42" s="862"/>
      <c r="M42" s="862"/>
      <c r="N42" s="862"/>
      <c r="O42" s="862"/>
      <c r="P42" s="862"/>
    </row>
    <row r="43" spans="1:16" ht="39" customHeight="1">
      <c r="A43" s="862"/>
      <c r="B43" s="867"/>
      <c r="C43" s="872" t="s">
        <v>530</v>
      </c>
      <c r="D43" s="872"/>
      <c r="E43" s="877"/>
      <c r="F43" s="881">
        <v>0</v>
      </c>
      <c r="G43" s="886">
        <v>0</v>
      </c>
      <c r="H43" s="886">
        <v>0</v>
      </c>
      <c r="I43" s="886">
        <v>0</v>
      </c>
      <c r="J43" s="890">
        <v>0</v>
      </c>
      <c r="K43" s="862"/>
      <c r="L43" s="862"/>
      <c r="M43" s="862"/>
      <c r="N43" s="862"/>
      <c r="O43" s="862"/>
      <c r="P43" s="862"/>
    </row>
    <row r="44" spans="1:16" ht="39" customHeight="1">
      <c r="A44" s="862"/>
      <c r="B44" s="868" t="s">
        <v>23</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v1uVmBGILuYQR2vUPc4Klba/XXd0FAYdpHXktAgH3V1lYjAfIbMjiAEVmPv7GD3pd2VGQbdHMIiptDHJvEgWCQ==" saltValue="lGdHp9qqzlA/3pv2B/W6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4"/>
  <sheetViews>
    <sheetView showGridLines="0" zoomScale="70" zoomScaleNormal="70" zoomScaleSheetLayoutView="55" workbookViewId="0"/>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24</v>
      </c>
      <c r="P43" s="734"/>
      <c r="Q43" s="734"/>
      <c r="R43" s="734"/>
      <c r="S43" s="734"/>
      <c r="T43" s="734"/>
      <c r="U43" s="734"/>
    </row>
    <row r="44" spans="1:21" ht="30.75" customHeight="1">
      <c r="A44" s="734"/>
      <c r="B44" s="891" t="s">
        <v>25</v>
      </c>
      <c r="C44" s="905"/>
      <c r="D44" s="905"/>
      <c r="E44" s="924"/>
      <c r="F44" s="924"/>
      <c r="G44" s="924"/>
      <c r="H44" s="924"/>
      <c r="I44" s="924"/>
      <c r="J44" s="933" t="s">
        <v>5</v>
      </c>
      <c r="K44" s="941" t="s">
        <v>523</v>
      </c>
      <c r="L44" s="950" t="s">
        <v>524</v>
      </c>
      <c r="M44" s="950" t="s">
        <v>525</v>
      </c>
      <c r="N44" s="950" t="s">
        <v>526</v>
      </c>
      <c r="O44" s="959" t="s">
        <v>527</v>
      </c>
      <c r="P44" s="734"/>
      <c r="Q44" s="734"/>
      <c r="R44" s="734"/>
      <c r="S44" s="734"/>
      <c r="T44" s="734"/>
      <c r="U44" s="734"/>
    </row>
    <row r="45" spans="1:21" ht="30.75" customHeight="1">
      <c r="A45" s="734"/>
      <c r="B45" s="892" t="s">
        <v>27</v>
      </c>
      <c r="C45" s="906"/>
      <c r="D45" s="916"/>
      <c r="E45" s="925" t="s">
        <v>31</v>
      </c>
      <c r="F45" s="925"/>
      <c r="G45" s="925"/>
      <c r="H45" s="925"/>
      <c r="I45" s="925"/>
      <c r="J45" s="934"/>
      <c r="K45" s="942">
        <v>2650</v>
      </c>
      <c r="L45" s="951">
        <v>2388</v>
      </c>
      <c r="M45" s="951">
        <v>2405</v>
      </c>
      <c r="N45" s="951">
        <v>2364</v>
      </c>
      <c r="O45" s="960">
        <v>2337</v>
      </c>
      <c r="P45" s="734"/>
      <c r="Q45" s="734"/>
      <c r="R45" s="734"/>
      <c r="S45" s="734"/>
      <c r="T45" s="734"/>
      <c r="U45" s="734"/>
    </row>
    <row r="46" spans="1:21" ht="30.75" customHeight="1">
      <c r="A46" s="734"/>
      <c r="B46" s="893"/>
      <c r="C46" s="907"/>
      <c r="D46" s="917"/>
      <c r="E46" s="926" t="s">
        <v>33</v>
      </c>
      <c r="F46" s="926"/>
      <c r="G46" s="926"/>
      <c r="H46" s="926"/>
      <c r="I46" s="926"/>
      <c r="J46" s="935"/>
      <c r="K46" s="943" t="s">
        <v>174</v>
      </c>
      <c r="L46" s="952" t="s">
        <v>174</v>
      </c>
      <c r="M46" s="952" t="s">
        <v>174</v>
      </c>
      <c r="N46" s="952" t="s">
        <v>174</v>
      </c>
      <c r="O46" s="961" t="s">
        <v>174</v>
      </c>
      <c r="P46" s="734"/>
      <c r="Q46" s="734"/>
      <c r="R46" s="734"/>
      <c r="S46" s="734"/>
      <c r="T46" s="734"/>
      <c r="U46" s="734"/>
    </row>
    <row r="47" spans="1:21" ht="30.75" customHeight="1">
      <c r="A47" s="734"/>
      <c r="B47" s="893"/>
      <c r="C47" s="907"/>
      <c r="D47" s="917"/>
      <c r="E47" s="926" t="s">
        <v>40</v>
      </c>
      <c r="F47" s="926"/>
      <c r="G47" s="926"/>
      <c r="H47" s="926"/>
      <c r="I47" s="926"/>
      <c r="J47" s="935"/>
      <c r="K47" s="943" t="s">
        <v>174</v>
      </c>
      <c r="L47" s="952" t="s">
        <v>174</v>
      </c>
      <c r="M47" s="952" t="s">
        <v>174</v>
      </c>
      <c r="N47" s="952" t="s">
        <v>174</v>
      </c>
      <c r="O47" s="961" t="s">
        <v>174</v>
      </c>
      <c r="P47" s="734"/>
      <c r="Q47" s="734"/>
      <c r="R47" s="734"/>
      <c r="S47" s="734"/>
      <c r="T47" s="734"/>
      <c r="U47" s="734"/>
    </row>
    <row r="48" spans="1:21" ht="30.75" customHeight="1">
      <c r="A48" s="734"/>
      <c r="B48" s="893"/>
      <c r="C48" s="907"/>
      <c r="D48" s="917"/>
      <c r="E48" s="926" t="s">
        <v>12</v>
      </c>
      <c r="F48" s="926"/>
      <c r="G48" s="926"/>
      <c r="H48" s="926"/>
      <c r="I48" s="926"/>
      <c r="J48" s="935"/>
      <c r="K48" s="943">
        <v>874</v>
      </c>
      <c r="L48" s="952">
        <v>862</v>
      </c>
      <c r="M48" s="952">
        <v>833</v>
      </c>
      <c r="N48" s="952">
        <v>770</v>
      </c>
      <c r="O48" s="961">
        <v>744</v>
      </c>
      <c r="P48" s="734"/>
      <c r="Q48" s="734"/>
      <c r="R48" s="734"/>
      <c r="S48" s="734"/>
      <c r="T48" s="734"/>
      <c r="U48" s="734"/>
    </row>
    <row r="49" spans="1:21" ht="30.75" customHeight="1">
      <c r="A49" s="734"/>
      <c r="B49" s="893"/>
      <c r="C49" s="907"/>
      <c r="D49" s="917"/>
      <c r="E49" s="926" t="s">
        <v>44</v>
      </c>
      <c r="F49" s="926"/>
      <c r="G49" s="926"/>
      <c r="H49" s="926"/>
      <c r="I49" s="926"/>
      <c r="J49" s="935"/>
      <c r="K49" s="943">
        <v>4</v>
      </c>
      <c r="L49" s="952">
        <v>4</v>
      </c>
      <c r="M49" s="952">
        <v>4</v>
      </c>
      <c r="N49" s="952">
        <v>4</v>
      </c>
      <c r="O49" s="961">
        <v>4</v>
      </c>
      <c r="P49" s="734"/>
      <c r="Q49" s="734"/>
      <c r="R49" s="734"/>
      <c r="S49" s="734"/>
      <c r="T49" s="734"/>
      <c r="U49" s="734"/>
    </row>
    <row r="50" spans="1:21" ht="30.75" customHeight="1">
      <c r="A50" s="734"/>
      <c r="B50" s="893"/>
      <c r="C50" s="907"/>
      <c r="D50" s="917"/>
      <c r="E50" s="926" t="s">
        <v>45</v>
      </c>
      <c r="F50" s="926"/>
      <c r="G50" s="926"/>
      <c r="H50" s="926"/>
      <c r="I50" s="926"/>
      <c r="J50" s="935"/>
      <c r="K50" s="943">
        <v>16</v>
      </c>
      <c r="L50" s="952">
        <v>16</v>
      </c>
      <c r="M50" s="952">
        <v>16</v>
      </c>
      <c r="N50" s="952">
        <v>16</v>
      </c>
      <c r="O50" s="961">
        <v>15</v>
      </c>
      <c r="P50" s="734"/>
      <c r="Q50" s="734"/>
      <c r="R50" s="734"/>
      <c r="S50" s="734"/>
      <c r="T50" s="734"/>
      <c r="U50" s="734"/>
    </row>
    <row r="51" spans="1:21" ht="30.75" customHeight="1">
      <c r="A51" s="734"/>
      <c r="B51" s="894"/>
      <c r="C51" s="908"/>
      <c r="D51" s="918"/>
      <c r="E51" s="926" t="s">
        <v>48</v>
      </c>
      <c r="F51" s="926"/>
      <c r="G51" s="926"/>
      <c r="H51" s="926"/>
      <c r="I51" s="926"/>
      <c r="J51" s="935"/>
      <c r="K51" s="943">
        <v>0</v>
      </c>
      <c r="L51" s="952">
        <v>0</v>
      </c>
      <c r="M51" s="952">
        <v>0</v>
      </c>
      <c r="N51" s="952" t="s">
        <v>174</v>
      </c>
      <c r="O51" s="961">
        <v>0</v>
      </c>
      <c r="P51" s="734"/>
      <c r="Q51" s="734"/>
      <c r="R51" s="734"/>
      <c r="S51" s="734"/>
      <c r="T51" s="734"/>
      <c r="U51" s="734"/>
    </row>
    <row r="52" spans="1:21" ht="30.75" customHeight="1">
      <c r="A52" s="734"/>
      <c r="B52" s="895" t="s">
        <v>51</v>
      </c>
      <c r="C52" s="909"/>
      <c r="D52" s="918"/>
      <c r="E52" s="926" t="s">
        <v>55</v>
      </c>
      <c r="F52" s="926"/>
      <c r="G52" s="926"/>
      <c r="H52" s="926"/>
      <c r="I52" s="926"/>
      <c r="J52" s="935"/>
      <c r="K52" s="943">
        <v>2223</v>
      </c>
      <c r="L52" s="952">
        <v>2082</v>
      </c>
      <c r="M52" s="952">
        <v>2040</v>
      </c>
      <c r="N52" s="952">
        <v>2036</v>
      </c>
      <c r="O52" s="961">
        <v>1993</v>
      </c>
      <c r="P52" s="734"/>
      <c r="Q52" s="734"/>
      <c r="R52" s="734"/>
      <c r="S52" s="734"/>
      <c r="T52" s="734"/>
      <c r="U52" s="734"/>
    </row>
    <row r="53" spans="1:21" ht="30.75" customHeight="1">
      <c r="A53" s="734"/>
      <c r="B53" s="896" t="s">
        <v>56</v>
      </c>
      <c r="C53" s="910"/>
      <c r="D53" s="919"/>
      <c r="E53" s="927" t="s">
        <v>61</v>
      </c>
      <c r="F53" s="927"/>
      <c r="G53" s="927"/>
      <c r="H53" s="927"/>
      <c r="I53" s="927"/>
      <c r="J53" s="936"/>
      <c r="K53" s="944">
        <v>1321</v>
      </c>
      <c r="L53" s="953">
        <v>1188</v>
      </c>
      <c r="M53" s="953">
        <v>1218</v>
      </c>
      <c r="N53" s="953">
        <v>1118</v>
      </c>
      <c r="O53" s="962">
        <v>1107</v>
      </c>
      <c r="P53" s="734"/>
      <c r="Q53" s="734"/>
      <c r="R53" s="734"/>
      <c r="S53" s="734"/>
      <c r="T53" s="734"/>
      <c r="U53" s="734"/>
    </row>
    <row r="54" spans="1:21" ht="24" customHeight="1">
      <c r="A54" s="734"/>
      <c r="B54" s="897" t="s">
        <v>64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72</v>
      </c>
      <c r="C56" s="911"/>
      <c r="D56" s="911"/>
      <c r="E56" s="911"/>
      <c r="F56" s="911"/>
      <c r="G56" s="911"/>
      <c r="H56" s="911"/>
      <c r="I56" s="911"/>
      <c r="J56" s="911"/>
      <c r="K56" s="945"/>
      <c r="L56" s="945"/>
      <c r="M56" s="945"/>
      <c r="N56" s="945"/>
      <c r="O56" s="963" t="s">
        <v>19</v>
      </c>
      <c r="P56" s="734"/>
      <c r="Q56" s="734"/>
      <c r="R56" s="734"/>
      <c r="S56" s="734"/>
      <c r="T56" s="734"/>
      <c r="U56" s="734"/>
    </row>
    <row r="57" spans="1:21" ht="31.5" customHeight="1">
      <c r="A57" s="734"/>
      <c r="B57" s="899"/>
      <c r="C57" s="912"/>
      <c r="D57" s="912"/>
      <c r="E57" s="928"/>
      <c r="F57" s="928"/>
      <c r="G57" s="928"/>
      <c r="H57" s="928"/>
      <c r="I57" s="928"/>
      <c r="J57" s="937" t="s">
        <v>5</v>
      </c>
      <c r="K57" s="946" t="s">
        <v>523</v>
      </c>
      <c r="L57" s="954" t="s">
        <v>524</v>
      </c>
      <c r="M57" s="954" t="s">
        <v>525</v>
      </c>
      <c r="N57" s="954" t="s">
        <v>526</v>
      </c>
      <c r="O57" s="964" t="s">
        <v>527</v>
      </c>
      <c r="P57" s="734"/>
      <c r="Q57" s="734"/>
      <c r="R57" s="734"/>
      <c r="S57" s="734"/>
      <c r="T57" s="734"/>
      <c r="U57" s="734"/>
    </row>
    <row r="58" spans="1:21" ht="31.5" customHeight="1">
      <c r="B58" s="900" t="s">
        <v>29</v>
      </c>
      <c r="C58" s="913"/>
      <c r="D58" s="920" t="s">
        <v>80</v>
      </c>
      <c r="E58" s="929"/>
      <c r="F58" s="929"/>
      <c r="G58" s="929"/>
      <c r="H58" s="929"/>
      <c r="I58" s="929"/>
      <c r="J58" s="938"/>
      <c r="K58" s="947"/>
      <c r="L58" s="955"/>
      <c r="M58" s="955"/>
      <c r="N58" s="955"/>
      <c r="O58" s="965"/>
    </row>
    <row r="59" spans="1:21" ht="31.5" customHeight="1">
      <c r="B59" s="901"/>
      <c r="C59" s="914"/>
      <c r="D59" s="921" t="s">
        <v>38</v>
      </c>
      <c r="E59" s="930"/>
      <c r="F59" s="930"/>
      <c r="G59" s="930"/>
      <c r="H59" s="930"/>
      <c r="I59" s="930"/>
      <c r="J59" s="939"/>
      <c r="K59" s="948"/>
      <c r="L59" s="956"/>
      <c r="M59" s="956"/>
      <c r="N59" s="956"/>
      <c r="O59" s="966"/>
    </row>
    <row r="60" spans="1:21" ht="31.5" customHeight="1">
      <c r="B60" s="902"/>
      <c r="C60" s="915"/>
      <c r="D60" s="922" t="s">
        <v>49</v>
      </c>
      <c r="E60" s="931"/>
      <c r="F60" s="931"/>
      <c r="G60" s="931"/>
      <c r="H60" s="931"/>
      <c r="I60" s="931"/>
      <c r="J60" s="940"/>
      <c r="K60" s="949"/>
      <c r="L60" s="957"/>
      <c r="M60" s="957"/>
      <c r="N60" s="957"/>
      <c r="O60" s="967"/>
    </row>
    <row r="61" spans="1:21" ht="24" customHeight="1">
      <c r="B61" s="903"/>
      <c r="C61" s="903"/>
      <c r="D61" s="923" t="s">
        <v>82</v>
      </c>
      <c r="E61" s="932"/>
      <c r="F61" s="932"/>
      <c r="G61" s="932"/>
      <c r="H61" s="932"/>
      <c r="I61" s="932"/>
      <c r="J61" s="932"/>
      <c r="K61" s="932"/>
      <c r="L61" s="932"/>
      <c r="M61" s="932"/>
      <c r="N61" s="932"/>
      <c r="O61" s="932"/>
    </row>
    <row r="62" spans="1:21" ht="24" customHeight="1">
      <c r="B62" s="904"/>
      <c r="C62" s="904"/>
      <c r="D62" s="923" t="s">
        <v>83</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jH2/QqslbhVut3H2ZXGRswjWzcsTO5JkTXWtOHf4/snp/JXL5lTIagjENzcmHFHnP0DURQC1JU3AdYg20AUfaA==" saltValue="uxsgrcJ7XON9kfMiLlApK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24</v>
      </c>
    </row>
    <row r="40" spans="2:13" ht="27.75" customHeight="1">
      <c r="B40" s="891" t="s">
        <v>25</v>
      </c>
      <c r="C40" s="905"/>
      <c r="D40" s="905"/>
      <c r="E40" s="924"/>
      <c r="F40" s="924"/>
      <c r="G40" s="924"/>
      <c r="H40" s="933" t="s">
        <v>5</v>
      </c>
      <c r="I40" s="941" t="s">
        <v>523</v>
      </c>
      <c r="J40" s="950" t="s">
        <v>524</v>
      </c>
      <c r="K40" s="950" t="s">
        <v>525</v>
      </c>
      <c r="L40" s="950" t="s">
        <v>526</v>
      </c>
      <c r="M40" s="990" t="s">
        <v>527</v>
      </c>
    </row>
    <row r="41" spans="2:13" ht="27.75" customHeight="1">
      <c r="B41" s="892" t="s">
        <v>20</v>
      </c>
      <c r="C41" s="906"/>
      <c r="D41" s="916"/>
      <c r="E41" s="973" t="s">
        <v>4</v>
      </c>
      <c r="F41" s="973"/>
      <c r="G41" s="973"/>
      <c r="H41" s="979"/>
      <c r="I41" s="983">
        <v>22800</v>
      </c>
      <c r="J41" s="987">
        <v>22834</v>
      </c>
      <c r="K41" s="987">
        <v>22241</v>
      </c>
      <c r="L41" s="987">
        <v>21716</v>
      </c>
      <c r="M41" s="991">
        <v>21134</v>
      </c>
    </row>
    <row r="42" spans="2:13" ht="27.75" customHeight="1">
      <c r="B42" s="893"/>
      <c r="C42" s="907"/>
      <c r="D42" s="917"/>
      <c r="E42" s="974" t="s">
        <v>65</v>
      </c>
      <c r="F42" s="974"/>
      <c r="G42" s="974"/>
      <c r="H42" s="980"/>
      <c r="I42" s="984">
        <v>168</v>
      </c>
      <c r="J42" s="988">
        <v>153</v>
      </c>
      <c r="K42" s="988">
        <v>139</v>
      </c>
      <c r="L42" s="988">
        <v>125</v>
      </c>
      <c r="M42" s="992">
        <v>111</v>
      </c>
    </row>
    <row r="43" spans="2:13" ht="27.75" customHeight="1">
      <c r="B43" s="893"/>
      <c r="C43" s="907"/>
      <c r="D43" s="917"/>
      <c r="E43" s="974" t="s">
        <v>63</v>
      </c>
      <c r="F43" s="974"/>
      <c r="G43" s="974"/>
      <c r="H43" s="980"/>
      <c r="I43" s="984">
        <v>12784</v>
      </c>
      <c r="J43" s="988">
        <v>12311</v>
      </c>
      <c r="K43" s="988">
        <v>11852</v>
      </c>
      <c r="L43" s="988">
        <v>10871</v>
      </c>
      <c r="M43" s="992">
        <v>9929</v>
      </c>
    </row>
    <row r="44" spans="2:13" ht="27.75" customHeight="1">
      <c r="B44" s="893"/>
      <c r="C44" s="907"/>
      <c r="D44" s="917"/>
      <c r="E44" s="974" t="s">
        <v>75</v>
      </c>
      <c r="F44" s="974"/>
      <c r="G44" s="974"/>
      <c r="H44" s="980"/>
      <c r="I44" s="984">
        <v>14</v>
      </c>
      <c r="J44" s="988">
        <v>11</v>
      </c>
      <c r="K44" s="988">
        <v>7</v>
      </c>
      <c r="L44" s="988">
        <v>4</v>
      </c>
      <c r="M44" s="992" t="s">
        <v>174</v>
      </c>
    </row>
    <row r="45" spans="2:13" ht="27.75" customHeight="1">
      <c r="B45" s="893"/>
      <c r="C45" s="907"/>
      <c r="D45" s="917"/>
      <c r="E45" s="974" t="s">
        <v>74</v>
      </c>
      <c r="F45" s="974"/>
      <c r="G45" s="974"/>
      <c r="H45" s="980"/>
      <c r="I45" s="984">
        <v>2338</v>
      </c>
      <c r="J45" s="988">
        <v>2240</v>
      </c>
      <c r="K45" s="988">
        <v>2249</v>
      </c>
      <c r="L45" s="988">
        <v>2333</v>
      </c>
      <c r="M45" s="992">
        <v>2388</v>
      </c>
    </row>
    <row r="46" spans="2:13" ht="27.75" customHeight="1">
      <c r="B46" s="893"/>
      <c r="C46" s="907"/>
      <c r="D46" s="918"/>
      <c r="E46" s="974" t="s">
        <v>85</v>
      </c>
      <c r="F46" s="974"/>
      <c r="G46" s="974"/>
      <c r="H46" s="980"/>
      <c r="I46" s="984" t="s">
        <v>174</v>
      </c>
      <c r="J46" s="988" t="s">
        <v>174</v>
      </c>
      <c r="K46" s="988" t="s">
        <v>174</v>
      </c>
      <c r="L46" s="988" t="s">
        <v>174</v>
      </c>
      <c r="M46" s="992" t="s">
        <v>174</v>
      </c>
    </row>
    <row r="47" spans="2:13" ht="27.75" customHeight="1">
      <c r="B47" s="893"/>
      <c r="C47" s="907"/>
      <c r="D47" s="971"/>
      <c r="E47" s="975" t="s">
        <v>86</v>
      </c>
      <c r="F47" s="978"/>
      <c r="G47" s="978"/>
      <c r="H47" s="981"/>
      <c r="I47" s="984" t="s">
        <v>174</v>
      </c>
      <c r="J47" s="988" t="s">
        <v>174</v>
      </c>
      <c r="K47" s="988" t="s">
        <v>174</v>
      </c>
      <c r="L47" s="988" t="s">
        <v>174</v>
      </c>
      <c r="M47" s="992" t="s">
        <v>174</v>
      </c>
    </row>
    <row r="48" spans="2:13" ht="27.75" customHeight="1">
      <c r="B48" s="893"/>
      <c r="C48" s="907"/>
      <c r="D48" s="917"/>
      <c r="E48" s="974" t="s">
        <v>58</v>
      </c>
      <c r="F48" s="974"/>
      <c r="G48" s="974"/>
      <c r="H48" s="980"/>
      <c r="I48" s="984" t="s">
        <v>174</v>
      </c>
      <c r="J48" s="988" t="s">
        <v>174</v>
      </c>
      <c r="K48" s="988" t="s">
        <v>174</v>
      </c>
      <c r="L48" s="988" t="s">
        <v>174</v>
      </c>
      <c r="M48" s="992" t="s">
        <v>174</v>
      </c>
    </row>
    <row r="49" spans="2:13" ht="27.75" customHeight="1">
      <c r="B49" s="894"/>
      <c r="C49" s="908"/>
      <c r="D49" s="917"/>
      <c r="E49" s="974" t="s">
        <v>47</v>
      </c>
      <c r="F49" s="974"/>
      <c r="G49" s="974"/>
      <c r="H49" s="980"/>
      <c r="I49" s="984" t="s">
        <v>174</v>
      </c>
      <c r="J49" s="988" t="s">
        <v>174</v>
      </c>
      <c r="K49" s="988" t="s">
        <v>174</v>
      </c>
      <c r="L49" s="988" t="s">
        <v>174</v>
      </c>
      <c r="M49" s="992" t="s">
        <v>174</v>
      </c>
    </row>
    <row r="50" spans="2:13" ht="27.75" customHeight="1">
      <c r="B50" s="968" t="s">
        <v>87</v>
      </c>
      <c r="C50" s="970"/>
      <c r="D50" s="972"/>
      <c r="E50" s="974" t="s">
        <v>89</v>
      </c>
      <c r="F50" s="974"/>
      <c r="G50" s="974"/>
      <c r="H50" s="980"/>
      <c r="I50" s="984">
        <v>2394</v>
      </c>
      <c r="J50" s="988">
        <v>2510</v>
      </c>
      <c r="K50" s="988">
        <v>2945</v>
      </c>
      <c r="L50" s="988">
        <v>4732</v>
      </c>
      <c r="M50" s="992">
        <v>5219</v>
      </c>
    </row>
    <row r="51" spans="2:13" ht="27.75" customHeight="1">
      <c r="B51" s="893"/>
      <c r="C51" s="907"/>
      <c r="D51" s="917"/>
      <c r="E51" s="974" t="s">
        <v>91</v>
      </c>
      <c r="F51" s="974"/>
      <c r="G51" s="974"/>
      <c r="H51" s="980"/>
      <c r="I51" s="984">
        <v>6715</v>
      </c>
      <c r="J51" s="988">
        <v>7011</v>
      </c>
      <c r="K51" s="988">
        <v>6701</v>
      </c>
      <c r="L51" s="988">
        <v>6482</v>
      </c>
      <c r="M51" s="992">
        <v>6687</v>
      </c>
    </row>
    <row r="52" spans="2:13" ht="27.75" customHeight="1">
      <c r="B52" s="894"/>
      <c r="C52" s="908"/>
      <c r="D52" s="917"/>
      <c r="E52" s="974" t="s">
        <v>98</v>
      </c>
      <c r="F52" s="974"/>
      <c r="G52" s="974"/>
      <c r="H52" s="980"/>
      <c r="I52" s="984">
        <v>19682</v>
      </c>
      <c r="J52" s="988">
        <v>19058</v>
      </c>
      <c r="K52" s="988">
        <v>18524</v>
      </c>
      <c r="L52" s="988">
        <v>17821</v>
      </c>
      <c r="M52" s="992">
        <v>17191</v>
      </c>
    </row>
    <row r="53" spans="2:13" ht="27.75" customHeight="1">
      <c r="B53" s="896" t="s">
        <v>56</v>
      </c>
      <c r="C53" s="910"/>
      <c r="D53" s="919"/>
      <c r="E53" s="976" t="s">
        <v>100</v>
      </c>
      <c r="F53" s="976"/>
      <c r="G53" s="976"/>
      <c r="H53" s="982"/>
      <c r="I53" s="985">
        <v>9313</v>
      </c>
      <c r="J53" s="989">
        <v>8971</v>
      </c>
      <c r="K53" s="989">
        <v>8319</v>
      </c>
      <c r="L53" s="989">
        <v>6014</v>
      </c>
      <c r="M53" s="993">
        <v>4466</v>
      </c>
    </row>
    <row r="54" spans="2:13" ht="27.75" customHeight="1">
      <c r="B54" s="969" t="s">
        <v>95</v>
      </c>
      <c r="C54" s="868"/>
      <c r="D54" s="868"/>
      <c r="E54" s="977"/>
      <c r="F54" s="977"/>
      <c r="G54" s="977"/>
      <c r="H54" s="977"/>
      <c r="I54" s="986"/>
      <c r="J54" s="986"/>
      <c r="K54" s="986"/>
      <c r="L54" s="986"/>
      <c r="M54" s="986"/>
    </row>
    <row r="55" spans="2:13" ht="13.2"/>
  </sheetData>
  <sheetProtection algorithmName="SHA-512" hashValue="v5So120cAmbJcBQHkaH4B6RCcAff4+g5D/0ZLEDFT3BeKOC9I2CoCv/9A5fvq/FR3d6av8TBLiqYnQc+o0CZew==" saltValue="5scxPmIQuypjCIl9WQ88R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59" zoomScaleNormal="59" zoomScaleSheetLayoutView="100" workbookViewId="0"/>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71</v>
      </c>
    </row>
    <row r="54" spans="2:8" ht="29.25" customHeight="1">
      <c r="B54" s="994" t="s">
        <v>0</v>
      </c>
      <c r="C54" s="1000"/>
      <c r="D54" s="1000"/>
      <c r="E54" s="1009" t="s">
        <v>5</v>
      </c>
      <c r="F54" s="1016" t="s">
        <v>525</v>
      </c>
      <c r="G54" s="1016" t="s">
        <v>526</v>
      </c>
      <c r="H54" s="1024" t="s">
        <v>527</v>
      </c>
    </row>
    <row r="55" spans="2:8" ht="52.5" customHeight="1">
      <c r="B55" s="995"/>
      <c r="C55" s="1001" t="s">
        <v>28</v>
      </c>
      <c r="D55" s="1001"/>
      <c r="E55" s="1010"/>
      <c r="F55" s="1017">
        <v>561</v>
      </c>
      <c r="G55" s="1017">
        <v>1161</v>
      </c>
      <c r="H55" s="1025">
        <v>1168</v>
      </c>
    </row>
    <row r="56" spans="2:8" ht="52.5" customHeight="1">
      <c r="B56" s="996"/>
      <c r="C56" s="1002" t="s">
        <v>3</v>
      </c>
      <c r="D56" s="1002"/>
      <c r="E56" s="1011"/>
      <c r="F56" s="1018">
        <v>66</v>
      </c>
      <c r="G56" s="1018">
        <v>223</v>
      </c>
      <c r="H56" s="1026">
        <v>205</v>
      </c>
    </row>
    <row r="57" spans="2:8" ht="53.25" customHeight="1">
      <c r="B57" s="996"/>
      <c r="C57" s="1003" t="s">
        <v>92</v>
      </c>
      <c r="D57" s="1003"/>
      <c r="E57" s="1012"/>
      <c r="F57" s="1019">
        <v>1488</v>
      </c>
      <c r="G57" s="1019">
        <v>2006</v>
      </c>
      <c r="H57" s="1027">
        <v>2456</v>
      </c>
    </row>
    <row r="58" spans="2:8" ht="45.75" customHeight="1">
      <c r="B58" s="997"/>
      <c r="C58" s="1004" t="s">
        <v>532</v>
      </c>
      <c r="D58" s="1007"/>
      <c r="E58" s="1013"/>
      <c r="F58" s="1020">
        <v>361</v>
      </c>
      <c r="G58" s="1020">
        <v>551</v>
      </c>
      <c r="H58" s="1028">
        <v>704</v>
      </c>
    </row>
    <row r="59" spans="2:8" ht="45.75" customHeight="1">
      <c r="B59" s="997"/>
      <c r="C59" s="1004" t="s">
        <v>533</v>
      </c>
      <c r="D59" s="1007"/>
      <c r="E59" s="1013"/>
      <c r="F59" s="1020">
        <v>299</v>
      </c>
      <c r="G59" s="1020">
        <v>451</v>
      </c>
      <c r="H59" s="1028">
        <v>532</v>
      </c>
    </row>
    <row r="60" spans="2:8" ht="45.75" customHeight="1">
      <c r="B60" s="997"/>
      <c r="C60" s="1004" t="s">
        <v>379</v>
      </c>
      <c r="D60" s="1007"/>
      <c r="E60" s="1013"/>
      <c r="F60" s="1020">
        <v>253</v>
      </c>
      <c r="G60" s="1020">
        <v>322</v>
      </c>
      <c r="H60" s="1028">
        <v>350</v>
      </c>
    </row>
    <row r="61" spans="2:8" ht="45.75" customHeight="1">
      <c r="B61" s="997"/>
      <c r="C61" s="1004" t="s">
        <v>13</v>
      </c>
      <c r="D61" s="1007"/>
      <c r="E61" s="1013"/>
      <c r="F61" s="1020">
        <v>114</v>
      </c>
      <c r="G61" s="1020">
        <v>157</v>
      </c>
      <c r="H61" s="1028">
        <v>298</v>
      </c>
    </row>
    <row r="62" spans="2:8" ht="45.75" customHeight="1">
      <c r="B62" s="998"/>
      <c r="C62" s="1005" t="s">
        <v>534</v>
      </c>
      <c r="D62" s="1008"/>
      <c r="E62" s="1014"/>
      <c r="F62" s="1021">
        <v>190</v>
      </c>
      <c r="G62" s="1021">
        <v>232</v>
      </c>
      <c r="H62" s="1029">
        <v>274</v>
      </c>
    </row>
    <row r="63" spans="2:8" ht="52.5" customHeight="1">
      <c r="B63" s="999"/>
      <c r="C63" s="1006" t="s">
        <v>101</v>
      </c>
      <c r="D63" s="1006"/>
      <c r="E63" s="1015"/>
      <c r="F63" s="1022">
        <v>2115</v>
      </c>
      <c r="G63" s="1022">
        <v>3389</v>
      </c>
      <c r="H63" s="1030">
        <v>3829</v>
      </c>
    </row>
    <row r="64" spans="2:8" ht="13.2"/>
  </sheetData>
  <sheetProtection algorithmName="SHA-512" hashValue="Gram9NARCC4VBc0bexDIP3yeev27UlBDxtBNFnXBFsYbvUn9qD0MnYsOOkYGuGZwiSmmwyGYsOxck9P6MzO05g==" saltValue="aMZOkpdLRp9BYD4D5zxDe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09375" defaultRowHeight="13.2"/>
  <cols>
    <col min="1" max="1" width="45.88671875" style="1031" customWidth="1"/>
    <col min="2" max="8" width="13.33203125" style="1031" customWidth="1"/>
    <col min="9" max="16384" width="11.109375" style="1031"/>
  </cols>
  <sheetData>
    <row r="1" spans="1:8">
      <c r="A1" s="752"/>
      <c r="B1" s="764"/>
      <c r="C1" s="768"/>
      <c r="D1" s="781"/>
      <c r="E1" s="793"/>
      <c r="F1" s="793"/>
      <c r="G1" s="793"/>
      <c r="H1" s="827"/>
    </row>
    <row r="2" spans="1:8">
      <c r="A2" s="753"/>
      <c r="B2" s="765"/>
      <c r="C2" s="1038"/>
      <c r="D2" s="782" t="s">
        <v>37</v>
      </c>
      <c r="E2" s="794"/>
      <c r="F2" s="1046" t="s">
        <v>354</v>
      </c>
      <c r="G2" s="818"/>
      <c r="H2" s="828"/>
    </row>
    <row r="3" spans="1:8">
      <c r="A3" s="782" t="s">
        <v>334</v>
      </c>
      <c r="B3" s="767"/>
      <c r="C3" s="1039"/>
      <c r="D3" s="1042">
        <v>42610</v>
      </c>
      <c r="E3" s="1044"/>
      <c r="F3" s="1047">
        <v>65080</v>
      </c>
      <c r="G3" s="1049"/>
      <c r="H3" s="1052"/>
    </row>
    <row r="4" spans="1:8">
      <c r="A4" s="754"/>
      <c r="B4" s="766"/>
      <c r="C4" s="1040"/>
      <c r="D4" s="1043">
        <v>20765</v>
      </c>
      <c r="E4" s="1045"/>
      <c r="F4" s="1048">
        <v>38201</v>
      </c>
      <c r="G4" s="1050"/>
      <c r="H4" s="1053"/>
    </row>
    <row r="5" spans="1:8">
      <c r="A5" s="782" t="s">
        <v>520</v>
      </c>
      <c r="B5" s="767"/>
      <c r="C5" s="1039"/>
      <c r="D5" s="1042">
        <v>91221</v>
      </c>
      <c r="E5" s="1044"/>
      <c r="F5" s="1047">
        <v>79288</v>
      </c>
      <c r="G5" s="1049"/>
      <c r="H5" s="1052"/>
    </row>
    <row r="6" spans="1:8">
      <c r="A6" s="754"/>
      <c r="B6" s="766"/>
      <c r="C6" s="1040"/>
      <c r="D6" s="1043">
        <v>35569</v>
      </c>
      <c r="E6" s="1045"/>
      <c r="F6" s="1048">
        <v>41870</v>
      </c>
      <c r="G6" s="1050"/>
      <c r="H6" s="1053"/>
    </row>
    <row r="7" spans="1:8">
      <c r="A7" s="782" t="s">
        <v>521</v>
      </c>
      <c r="B7" s="767"/>
      <c r="C7" s="1039"/>
      <c r="D7" s="1042">
        <v>49906</v>
      </c>
      <c r="E7" s="1044"/>
      <c r="F7" s="1047">
        <v>84962</v>
      </c>
      <c r="G7" s="1049"/>
      <c r="H7" s="1052"/>
    </row>
    <row r="8" spans="1:8">
      <c r="A8" s="754"/>
      <c r="B8" s="766"/>
      <c r="C8" s="1040"/>
      <c r="D8" s="1043">
        <v>32731</v>
      </c>
      <c r="E8" s="1045"/>
      <c r="F8" s="1048">
        <v>42793</v>
      </c>
      <c r="G8" s="1050"/>
      <c r="H8" s="1053"/>
    </row>
    <row r="9" spans="1:8">
      <c r="A9" s="782" t="s">
        <v>210</v>
      </c>
      <c r="B9" s="767"/>
      <c r="C9" s="1039"/>
      <c r="D9" s="1042">
        <v>42087</v>
      </c>
      <c r="E9" s="1044"/>
      <c r="F9" s="1047">
        <v>71279</v>
      </c>
      <c r="G9" s="1049"/>
      <c r="H9" s="1052"/>
    </row>
    <row r="10" spans="1:8">
      <c r="A10" s="754"/>
      <c r="B10" s="766"/>
      <c r="C10" s="1040"/>
      <c r="D10" s="1043">
        <v>22085</v>
      </c>
      <c r="E10" s="1045"/>
      <c r="F10" s="1048">
        <v>36731</v>
      </c>
      <c r="G10" s="1050"/>
      <c r="H10" s="1053"/>
    </row>
    <row r="11" spans="1:8">
      <c r="A11" s="782" t="s">
        <v>522</v>
      </c>
      <c r="B11" s="767"/>
      <c r="C11" s="1039"/>
      <c r="D11" s="1042">
        <v>52530</v>
      </c>
      <c r="E11" s="1044"/>
      <c r="F11" s="1047">
        <v>74994</v>
      </c>
      <c r="G11" s="1049"/>
      <c r="H11" s="1052"/>
    </row>
    <row r="12" spans="1:8">
      <c r="A12" s="754"/>
      <c r="B12" s="766"/>
      <c r="C12" s="1041"/>
      <c r="D12" s="1043">
        <v>28251</v>
      </c>
      <c r="E12" s="1045"/>
      <c r="F12" s="1048">
        <v>36188</v>
      </c>
      <c r="G12" s="1050"/>
      <c r="H12" s="1053"/>
    </row>
    <row r="13" spans="1:8">
      <c r="A13" s="782"/>
      <c r="B13" s="767"/>
      <c r="C13" s="1039"/>
      <c r="D13" s="1042">
        <v>55671</v>
      </c>
      <c r="E13" s="1044"/>
      <c r="F13" s="1047">
        <v>75121</v>
      </c>
      <c r="G13" s="1051"/>
      <c r="H13" s="1052"/>
    </row>
    <row r="14" spans="1:8">
      <c r="A14" s="754"/>
      <c r="B14" s="766"/>
      <c r="C14" s="1040"/>
      <c r="D14" s="1043">
        <v>27880</v>
      </c>
      <c r="E14" s="1045"/>
      <c r="F14" s="1048">
        <v>39157</v>
      </c>
      <c r="G14" s="1050"/>
      <c r="H14" s="1053"/>
    </row>
    <row r="17" spans="1:11">
      <c r="A17" s="1031" t="s">
        <v>99</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104</v>
      </c>
      <c r="B19" s="1032">
        <f>ROUND(VALUE(SUBSTITUTE(実質収支比率等に係る経年分析!F$48,"▲","-")),2)</f>
        <v>3.38</v>
      </c>
      <c r="C19" s="1032">
        <f>ROUND(VALUE(SUBSTITUTE(実質収支比率等に係る経年分析!G$48,"▲","-")),2)</f>
        <v>3.88</v>
      </c>
      <c r="D19" s="1032">
        <f>ROUND(VALUE(SUBSTITUTE(実質収支比率等に係る経年分析!H$48,"▲","-")),2)</f>
        <v>6.43</v>
      </c>
      <c r="E19" s="1032">
        <f>ROUND(VALUE(SUBSTITUTE(実質収支比率等に係る経年分析!I$48,"▲","-")),2)</f>
        <v>6.94</v>
      </c>
      <c r="F19" s="1032">
        <f>ROUND(VALUE(SUBSTITUTE(実質収支比率等に係る経年分析!J$48,"▲","-")),2)</f>
        <v>6.17</v>
      </c>
    </row>
    <row r="20" spans="1:11">
      <c r="A20" s="1032" t="s">
        <v>106</v>
      </c>
      <c r="B20" s="1032">
        <f>ROUND(VALUE(SUBSTITUTE(実質収支比率等に係る経年分析!F$47,"▲","-")),2)</f>
        <v>2.2000000000000002</v>
      </c>
      <c r="C20" s="1032">
        <f>ROUND(VALUE(SUBSTITUTE(実質収支比率等に係る経年分析!G$47,"▲","-")),2)</f>
        <v>2.2200000000000002</v>
      </c>
      <c r="D20" s="1032">
        <f>ROUND(VALUE(SUBSTITUTE(実質収支比率等に係る経年分析!H$47,"▲","-")),2)</f>
        <v>4.78</v>
      </c>
      <c r="E20" s="1032">
        <f>ROUND(VALUE(SUBSTITUTE(実質収支比率等に係る経年分析!I$47,"▲","-")),2)</f>
        <v>9.43</v>
      </c>
      <c r="F20" s="1032">
        <f>ROUND(VALUE(SUBSTITUTE(実質収支比率等に係る経年分析!J$47,"▲","-")),2)</f>
        <v>9.75</v>
      </c>
    </row>
    <row r="21" spans="1:11">
      <c r="A21" s="1032" t="s">
        <v>107</v>
      </c>
      <c r="B21" s="1032">
        <f>IF(ISNUMBER(VALUE(SUBSTITUTE(実質収支比率等に係る経年分析!F$49,"▲","-"))),ROUND(VALUE(SUBSTITUTE(実質収支比率等に係る経年分析!F$49,"▲","-")),2),NA())</f>
        <v>-2.06</v>
      </c>
      <c r="C21" s="1032">
        <f>IF(ISNUMBER(VALUE(SUBSTITUTE(実質収支比率等に係る経年分析!G$49,"▲","-"))),ROUND(VALUE(SUBSTITUTE(実質収支比率等に係る経年分析!G$49,"▲","-")),2),NA())</f>
        <v>0.48</v>
      </c>
      <c r="D21" s="1032">
        <f>IF(ISNUMBER(VALUE(SUBSTITUTE(実質収支比率等に係る経年分析!H$49,"▲","-"))),ROUND(VALUE(SUBSTITUTE(実質収支比率等に係る経年分析!H$49,"▲","-")),2),NA())</f>
        <v>5.26</v>
      </c>
      <c r="E21" s="1032">
        <f>IF(ISNUMBER(VALUE(SUBSTITUTE(実質収支比率等に係る経年分析!I$49,"▲","-"))),ROUND(VALUE(SUBSTITUTE(実質収支比率等に係る経年分析!I$49,"▲","-")),2),NA())</f>
        <v>5.69</v>
      </c>
      <c r="F21" s="1032">
        <f>IF(ISNUMBER(VALUE(SUBSTITUTE(実質収支比率等に係る経年分析!J$49,"▲","-"))),ROUND(VALUE(SUBSTITUTE(実質収支比率等に係る経年分析!J$49,"▲","-")),2),NA())</f>
        <v>-0.9</v>
      </c>
    </row>
    <row r="24" spans="1:11">
      <c r="A24" s="1031" t="s">
        <v>110</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54</v>
      </c>
      <c r="D26" s="1033" t="s">
        <v>111</v>
      </c>
      <c r="E26" s="1033" t="s">
        <v>54</v>
      </c>
      <c r="F26" s="1033" t="s">
        <v>111</v>
      </c>
      <c r="G26" s="1033" t="s">
        <v>54</v>
      </c>
      <c r="H26" s="1033" t="s">
        <v>111</v>
      </c>
      <c r="I26" s="1033" t="s">
        <v>54</v>
      </c>
      <c r="J26" s="1033" t="s">
        <v>111</v>
      </c>
      <c r="K26" s="1033" t="s">
        <v>54</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学校給食事業特別会計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簡易水道事業会計</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介護保険特別会計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1.21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0.98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1.38</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1.21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0.96</v>
      </c>
    </row>
    <row r="33" spans="1:16">
      <c r="A33" s="1033" t="str">
        <f>IF('連結実質赤字比率に係る赤字・黒字の構成分析'!C$37="",NA(),'連結実質赤字比率に係る赤字・黒字の構成分析'!C$37)</f>
        <v>下水道事業会計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1.31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1.7</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2.0699999999999998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1.05</v>
      </c>
    </row>
    <row r="34" spans="1:16">
      <c r="A34" s="1033" t="str">
        <f>IF('連結実質赤字比率に係る赤字・黒字の構成分析'!C$36="",NA(),'連結実質赤字比率に係る赤字・黒字の構成分析'!C$36)</f>
        <v>国民健康保険特別会計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3.28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4.72</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6.38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3.69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3.41</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3.37</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3.88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6.42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6.93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6.16</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4.63</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5.53</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6.16</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6.62</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7.79</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120</v>
      </c>
      <c r="E41" s="1034" t="s">
        <v>112</v>
      </c>
      <c r="F41" s="1034"/>
      <c r="G41" s="1034" t="s">
        <v>120</v>
      </c>
      <c r="H41" s="1034" t="s">
        <v>112</v>
      </c>
      <c r="I41" s="1034"/>
      <c r="J41" s="1034" t="s">
        <v>120</v>
      </c>
      <c r="K41" s="1034" t="s">
        <v>112</v>
      </c>
      <c r="L41" s="1034"/>
      <c r="M41" s="1034" t="s">
        <v>120</v>
      </c>
      <c r="N41" s="1034" t="s">
        <v>112</v>
      </c>
      <c r="O41" s="1034"/>
      <c r="P41" s="1034" t="s">
        <v>120</v>
      </c>
    </row>
    <row r="42" spans="1:16">
      <c r="A42" s="1034" t="s">
        <v>17</v>
      </c>
      <c r="B42" s="1034"/>
      <c r="C42" s="1034"/>
      <c r="D42" s="1034">
        <f>'実質公債費比率（分子）の構造'!K$52</f>
        <v>2223</v>
      </c>
      <c r="E42" s="1034"/>
      <c r="F42" s="1034"/>
      <c r="G42" s="1034">
        <f>'実質公債費比率（分子）の構造'!L$52</f>
        <v>2082</v>
      </c>
      <c r="H42" s="1034"/>
      <c r="I42" s="1034"/>
      <c r="J42" s="1034">
        <f>'実質公債費比率（分子）の構造'!M$52</f>
        <v>2040</v>
      </c>
      <c r="K42" s="1034"/>
      <c r="L42" s="1034"/>
      <c r="M42" s="1034">
        <f>'実質公債費比率（分子）の構造'!N$52</f>
        <v>2036</v>
      </c>
      <c r="N42" s="1034"/>
      <c r="O42" s="1034"/>
      <c r="P42" s="1034">
        <f>'実質公債費比率（分子）の構造'!O$52</f>
        <v>1993</v>
      </c>
    </row>
    <row r="43" spans="1:16">
      <c r="A43" s="1034" t="s">
        <v>48</v>
      </c>
      <c r="B43" s="1034">
        <f>'実質公債費比率（分子）の構造'!K$51</f>
        <v>0</v>
      </c>
      <c r="C43" s="1034"/>
      <c r="D43" s="1034"/>
      <c r="E43" s="1034">
        <f>'実質公債費比率（分子）の構造'!L$51</f>
        <v>0</v>
      </c>
      <c r="F43" s="1034"/>
      <c r="G43" s="1034"/>
      <c r="H43" s="1034">
        <f>'実質公債費比率（分子）の構造'!M$51</f>
        <v>0</v>
      </c>
      <c r="I43" s="1034"/>
      <c r="J43" s="1034"/>
      <c r="K43" s="1034" t="str">
        <f>'実質公債費比率（分子）の構造'!N$51</f>
        <v>-</v>
      </c>
      <c r="L43" s="1034"/>
      <c r="M43" s="1034"/>
      <c r="N43" s="1034">
        <f>'実質公債費比率（分子）の構造'!O$51</f>
        <v>0</v>
      </c>
      <c r="O43" s="1034"/>
      <c r="P43" s="1034"/>
    </row>
    <row r="44" spans="1:16">
      <c r="A44" s="1034" t="s">
        <v>45</v>
      </c>
      <c r="B44" s="1034">
        <f>'実質公債費比率（分子）の構造'!K$50</f>
        <v>16</v>
      </c>
      <c r="C44" s="1034"/>
      <c r="D44" s="1034"/>
      <c r="E44" s="1034">
        <f>'実質公債費比率（分子）の構造'!L$50</f>
        <v>16</v>
      </c>
      <c r="F44" s="1034"/>
      <c r="G44" s="1034"/>
      <c r="H44" s="1034">
        <f>'実質公債費比率（分子）の構造'!M$50</f>
        <v>16</v>
      </c>
      <c r="I44" s="1034"/>
      <c r="J44" s="1034"/>
      <c r="K44" s="1034">
        <f>'実質公債費比率（分子）の構造'!N$50</f>
        <v>16</v>
      </c>
      <c r="L44" s="1034"/>
      <c r="M44" s="1034"/>
      <c r="N44" s="1034">
        <f>'実質公債費比率（分子）の構造'!O$50</f>
        <v>15</v>
      </c>
      <c r="O44" s="1034"/>
      <c r="P44" s="1034"/>
    </row>
    <row r="45" spans="1:16">
      <c r="A45" s="1034" t="s">
        <v>44</v>
      </c>
      <c r="B45" s="1034">
        <f>'実質公債費比率（分子）の構造'!K$49</f>
        <v>4</v>
      </c>
      <c r="C45" s="1034"/>
      <c r="D45" s="1034"/>
      <c r="E45" s="1034">
        <f>'実質公債費比率（分子）の構造'!L$49</f>
        <v>4</v>
      </c>
      <c r="F45" s="1034"/>
      <c r="G45" s="1034"/>
      <c r="H45" s="1034">
        <f>'実質公債費比率（分子）の構造'!M$49</f>
        <v>4</v>
      </c>
      <c r="I45" s="1034"/>
      <c r="J45" s="1034"/>
      <c r="K45" s="1034">
        <f>'実質公債費比率（分子）の構造'!N$49</f>
        <v>4</v>
      </c>
      <c r="L45" s="1034"/>
      <c r="M45" s="1034"/>
      <c r="N45" s="1034">
        <f>'実質公債費比率（分子）の構造'!O$49</f>
        <v>4</v>
      </c>
      <c r="O45" s="1034"/>
      <c r="P45" s="1034"/>
    </row>
    <row r="46" spans="1:16">
      <c r="A46" s="1034" t="s">
        <v>12</v>
      </c>
      <c r="B46" s="1034">
        <f>'実質公債費比率（分子）の構造'!K$48</f>
        <v>874</v>
      </c>
      <c r="C46" s="1034"/>
      <c r="D46" s="1034"/>
      <c r="E46" s="1034">
        <f>'実質公債費比率（分子）の構造'!L$48</f>
        <v>862</v>
      </c>
      <c r="F46" s="1034"/>
      <c r="G46" s="1034"/>
      <c r="H46" s="1034">
        <f>'実質公債費比率（分子）の構造'!M$48</f>
        <v>833</v>
      </c>
      <c r="I46" s="1034"/>
      <c r="J46" s="1034"/>
      <c r="K46" s="1034">
        <f>'実質公債費比率（分子）の構造'!N$48</f>
        <v>770</v>
      </c>
      <c r="L46" s="1034"/>
      <c r="M46" s="1034"/>
      <c r="N46" s="1034">
        <f>'実質公債費比率（分子）の構造'!O$48</f>
        <v>744</v>
      </c>
      <c r="O46" s="1034"/>
      <c r="P46" s="1034"/>
    </row>
    <row r="47" spans="1:16">
      <c r="A47" s="1034" t="s">
        <v>40</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122</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31</v>
      </c>
      <c r="B49" s="1034">
        <f>'実質公債費比率（分子）の構造'!K$45</f>
        <v>2650</v>
      </c>
      <c r="C49" s="1034"/>
      <c r="D49" s="1034"/>
      <c r="E49" s="1034">
        <f>'実質公債費比率（分子）の構造'!L$45</f>
        <v>2388</v>
      </c>
      <c r="F49" s="1034"/>
      <c r="G49" s="1034"/>
      <c r="H49" s="1034">
        <f>'実質公債費比率（分子）の構造'!M$45</f>
        <v>2405</v>
      </c>
      <c r="I49" s="1034"/>
      <c r="J49" s="1034"/>
      <c r="K49" s="1034">
        <f>'実質公債費比率（分子）の構造'!N$45</f>
        <v>2364</v>
      </c>
      <c r="L49" s="1034"/>
      <c r="M49" s="1034"/>
      <c r="N49" s="1034">
        <f>'実質公債費比率（分子）の構造'!O$45</f>
        <v>2337</v>
      </c>
      <c r="O49" s="1034"/>
      <c r="P49" s="1034"/>
    </row>
    <row r="50" spans="1:16">
      <c r="A50" s="1034" t="s">
        <v>61</v>
      </c>
      <c r="B50" s="1034" t="e">
        <f>NA()</f>
        <v>#N/A</v>
      </c>
      <c r="C50" s="1034">
        <f>IF(ISNUMBER('実質公債費比率（分子）の構造'!K$53),'実質公債費比率（分子）の構造'!K$53,NA())</f>
        <v>1321</v>
      </c>
      <c r="D50" s="1034" t="e">
        <f>NA()</f>
        <v>#N/A</v>
      </c>
      <c r="E50" s="1034" t="e">
        <f>NA()</f>
        <v>#N/A</v>
      </c>
      <c r="F50" s="1034">
        <f>IF(ISNUMBER('実質公債費比率（分子）の構造'!L$53),'実質公債費比率（分子）の構造'!L$53,NA())</f>
        <v>1188</v>
      </c>
      <c r="G50" s="1034" t="e">
        <f>NA()</f>
        <v>#N/A</v>
      </c>
      <c r="H50" s="1034" t="e">
        <f>NA()</f>
        <v>#N/A</v>
      </c>
      <c r="I50" s="1034">
        <f>IF(ISNUMBER('実質公債費比率（分子）の構造'!M$53),'実質公債費比率（分子）の構造'!M$53,NA())</f>
        <v>1218</v>
      </c>
      <c r="J50" s="1034" t="e">
        <f>NA()</f>
        <v>#N/A</v>
      </c>
      <c r="K50" s="1034" t="e">
        <f>NA()</f>
        <v>#N/A</v>
      </c>
      <c r="L50" s="1034">
        <f>IF(ISNUMBER('実質公債費比率（分子）の構造'!N$53),'実質公債費比率（分子）の構造'!N$53,NA())</f>
        <v>1118</v>
      </c>
      <c r="M50" s="1034" t="e">
        <f>NA()</f>
        <v>#N/A</v>
      </c>
      <c r="N50" s="1034" t="e">
        <f>NA()</f>
        <v>#N/A</v>
      </c>
      <c r="O50" s="1034">
        <f>IF(ISNUMBER('実質公債費比率（分子）の構造'!O$53),'実質公債費比率（分子）の構造'!O$53,NA())</f>
        <v>1107</v>
      </c>
      <c r="P50" s="1034" t="e">
        <f>NA()</f>
        <v>#N/A</v>
      </c>
    </row>
    <row r="53" spans="1:16">
      <c r="A53" s="1031" t="s">
        <v>125</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81</v>
      </c>
      <c r="C55" s="1033"/>
      <c r="D55" s="1033" t="s">
        <v>127</v>
      </c>
      <c r="E55" s="1033" t="s">
        <v>81</v>
      </c>
      <c r="F55" s="1033"/>
      <c r="G55" s="1033" t="s">
        <v>127</v>
      </c>
      <c r="H55" s="1033" t="s">
        <v>81</v>
      </c>
      <c r="I55" s="1033"/>
      <c r="J55" s="1033" t="s">
        <v>127</v>
      </c>
      <c r="K55" s="1033" t="s">
        <v>81</v>
      </c>
      <c r="L55" s="1033"/>
      <c r="M55" s="1033" t="s">
        <v>127</v>
      </c>
      <c r="N55" s="1033" t="s">
        <v>81</v>
      </c>
      <c r="O55" s="1033"/>
      <c r="P55" s="1033" t="s">
        <v>127</v>
      </c>
    </row>
    <row r="56" spans="1:16">
      <c r="A56" s="1033" t="s">
        <v>98</v>
      </c>
      <c r="B56" s="1033"/>
      <c r="C56" s="1033"/>
      <c r="D56" s="1033">
        <f>'将来負担比率（分子）の構造'!I$52</f>
        <v>19682</v>
      </c>
      <c r="E56" s="1033"/>
      <c r="F56" s="1033"/>
      <c r="G56" s="1033">
        <f>'将来負担比率（分子）の構造'!J$52</f>
        <v>19058</v>
      </c>
      <c r="H56" s="1033"/>
      <c r="I56" s="1033"/>
      <c r="J56" s="1033">
        <f>'将来負担比率（分子）の構造'!K$52</f>
        <v>18524</v>
      </c>
      <c r="K56" s="1033"/>
      <c r="L56" s="1033"/>
      <c r="M56" s="1033">
        <f>'将来負担比率（分子）の構造'!L$52</f>
        <v>17821</v>
      </c>
      <c r="N56" s="1033"/>
      <c r="O56" s="1033"/>
      <c r="P56" s="1033">
        <f>'将来負担比率（分子）の構造'!M$52</f>
        <v>17191</v>
      </c>
    </row>
    <row r="57" spans="1:16">
      <c r="A57" s="1033" t="s">
        <v>91</v>
      </c>
      <c r="B57" s="1033"/>
      <c r="C57" s="1033"/>
      <c r="D57" s="1033">
        <f>'将来負担比率（分子）の構造'!I$51</f>
        <v>6715</v>
      </c>
      <c r="E57" s="1033"/>
      <c r="F57" s="1033"/>
      <c r="G57" s="1033">
        <f>'将来負担比率（分子）の構造'!J$51</f>
        <v>7011</v>
      </c>
      <c r="H57" s="1033"/>
      <c r="I57" s="1033"/>
      <c r="J57" s="1033">
        <f>'将来負担比率（分子）の構造'!K$51</f>
        <v>6701</v>
      </c>
      <c r="K57" s="1033"/>
      <c r="L57" s="1033"/>
      <c r="M57" s="1033">
        <f>'将来負担比率（分子）の構造'!L$51</f>
        <v>6482</v>
      </c>
      <c r="N57" s="1033"/>
      <c r="O57" s="1033"/>
      <c r="P57" s="1033">
        <f>'将来負担比率（分子）の構造'!M$51</f>
        <v>6687</v>
      </c>
    </row>
    <row r="58" spans="1:16">
      <c r="A58" s="1033" t="s">
        <v>89</v>
      </c>
      <c r="B58" s="1033"/>
      <c r="C58" s="1033"/>
      <c r="D58" s="1033">
        <f>'将来負担比率（分子）の構造'!I$50</f>
        <v>2394</v>
      </c>
      <c r="E58" s="1033"/>
      <c r="F58" s="1033"/>
      <c r="G58" s="1033">
        <f>'将来負担比率（分子）の構造'!J$50</f>
        <v>2510</v>
      </c>
      <c r="H58" s="1033"/>
      <c r="I58" s="1033"/>
      <c r="J58" s="1033">
        <f>'将来負担比率（分子）の構造'!K$50</f>
        <v>2945</v>
      </c>
      <c r="K58" s="1033"/>
      <c r="L58" s="1033"/>
      <c r="M58" s="1033">
        <f>'将来負担比率（分子）の構造'!L$50</f>
        <v>4732</v>
      </c>
      <c r="N58" s="1033"/>
      <c r="O58" s="1033"/>
      <c r="P58" s="1033">
        <f>'将来負担比率（分子）の構造'!M$50</f>
        <v>5219</v>
      </c>
    </row>
    <row r="59" spans="1:16">
      <c r="A59" s="1033" t="s">
        <v>47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85</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74</v>
      </c>
      <c r="B62" s="1033">
        <f>'将来負担比率（分子）の構造'!I$45</f>
        <v>2338</v>
      </c>
      <c r="C62" s="1033"/>
      <c r="D62" s="1033"/>
      <c r="E62" s="1033">
        <f>'将来負担比率（分子）の構造'!J$45</f>
        <v>2240</v>
      </c>
      <c r="F62" s="1033"/>
      <c r="G62" s="1033"/>
      <c r="H62" s="1033">
        <f>'将来負担比率（分子）の構造'!K$45</f>
        <v>2249</v>
      </c>
      <c r="I62" s="1033"/>
      <c r="J62" s="1033"/>
      <c r="K62" s="1033">
        <f>'将来負担比率（分子）の構造'!L$45</f>
        <v>2333</v>
      </c>
      <c r="L62" s="1033"/>
      <c r="M62" s="1033"/>
      <c r="N62" s="1033">
        <f>'将来負担比率（分子）の構造'!M$45</f>
        <v>2388</v>
      </c>
      <c r="O62" s="1033"/>
      <c r="P62" s="1033"/>
    </row>
    <row r="63" spans="1:16">
      <c r="A63" s="1033" t="s">
        <v>75</v>
      </c>
      <c r="B63" s="1033">
        <f>'将来負担比率（分子）の構造'!I$44</f>
        <v>14</v>
      </c>
      <c r="C63" s="1033"/>
      <c r="D63" s="1033"/>
      <c r="E63" s="1033">
        <f>'将来負担比率（分子）の構造'!J$44</f>
        <v>11</v>
      </c>
      <c r="F63" s="1033"/>
      <c r="G63" s="1033"/>
      <c r="H63" s="1033">
        <f>'将来負担比率（分子）の構造'!K$44</f>
        <v>7</v>
      </c>
      <c r="I63" s="1033"/>
      <c r="J63" s="1033"/>
      <c r="K63" s="1033">
        <f>'将来負担比率（分子）の構造'!L$44</f>
        <v>4</v>
      </c>
      <c r="L63" s="1033"/>
      <c r="M63" s="1033"/>
      <c r="N63" s="1033" t="str">
        <f>'将来負担比率（分子）の構造'!M$44</f>
        <v>-</v>
      </c>
      <c r="O63" s="1033"/>
      <c r="P63" s="1033"/>
    </row>
    <row r="64" spans="1:16">
      <c r="A64" s="1033" t="s">
        <v>63</v>
      </c>
      <c r="B64" s="1033">
        <f>'将来負担比率（分子）の構造'!I$43</f>
        <v>12784</v>
      </c>
      <c r="C64" s="1033"/>
      <c r="D64" s="1033"/>
      <c r="E64" s="1033">
        <f>'将来負担比率（分子）の構造'!J$43</f>
        <v>12311</v>
      </c>
      <c r="F64" s="1033"/>
      <c r="G64" s="1033"/>
      <c r="H64" s="1033">
        <f>'将来負担比率（分子）の構造'!K$43</f>
        <v>11852</v>
      </c>
      <c r="I64" s="1033"/>
      <c r="J64" s="1033"/>
      <c r="K64" s="1033">
        <f>'将来負担比率（分子）の構造'!L$43</f>
        <v>10871</v>
      </c>
      <c r="L64" s="1033"/>
      <c r="M64" s="1033"/>
      <c r="N64" s="1033">
        <f>'将来負担比率（分子）の構造'!M$43</f>
        <v>9929</v>
      </c>
      <c r="O64" s="1033"/>
      <c r="P64" s="1033"/>
    </row>
    <row r="65" spans="1:16">
      <c r="A65" s="1033" t="s">
        <v>65</v>
      </c>
      <c r="B65" s="1033">
        <f>'将来負担比率（分子）の構造'!I$42</f>
        <v>168</v>
      </c>
      <c r="C65" s="1033"/>
      <c r="D65" s="1033"/>
      <c r="E65" s="1033">
        <f>'将来負担比率（分子）の構造'!J$42</f>
        <v>153</v>
      </c>
      <c r="F65" s="1033"/>
      <c r="G65" s="1033"/>
      <c r="H65" s="1033">
        <f>'将来負担比率（分子）の構造'!K$42</f>
        <v>139</v>
      </c>
      <c r="I65" s="1033"/>
      <c r="J65" s="1033"/>
      <c r="K65" s="1033">
        <f>'将来負担比率（分子）の構造'!L$42</f>
        <v>125</v>
      </c>
      <c r="L65" s="1033"/>
      <c r="M65" s="1033"/>
      <c r="N65" s="1033">
        <f>'将来負担比率（分子）の構造'!M$42</f>
        <v>111</v>
      </c>
      <c r="O65" s="1033"/>
      <c r="P65" s="1033"/>
    </row>
    <row r="66" spans="1:16">
      <c r="A66" s="1033" t="s">
        <v>4</v>
      </c>
      <c r="B66" s="1033">
        <f>'将来負担比率（分子）の構造'!I$41</f>
        <v>22800</v>
      </c>
      <c r="C66" s="1033"/>
      <c r="D66" s="1033"/>
      <c r="E66" s="1033">
        <f>'将来負担比率（分子）の構造'!J$41</f>
        <v>22834</v>
      </c>
      <c r="F66" s="1033"/>
      <c r="G66" s="1033"/>
      <c r="H66" s="1033">
        <f>'将来負担比率（分子）の構造'!K$41</f>
        <v>22241</v>
      </c>
      <c r="I66" s="1033"/>
      <c r="J66" s="1033"/>
      <c r="K66" s="1033">
        <f>'将来負担比率（分子）の構造'!L$41</f>
        <v>21716</v>
      </c>
      <c r="L66" s="1033"/>
      <c r="M66" s="1033"/>
      <c r="N66" s="1033">
        <f>'将来負担比率（分子）の構造'!M$41</f>
        <v>21134</v>
      </c>
      <c r="O66" s="1033"/>
      <c r="P66" s="1033"/>
    </row>
    <row r="67" spans="1:16">
      <c r="A67" s="1033" t="s">
        <v>100</v>
      </c>
      <c r="B67" s="1033" t="e">
        <f>NA()</f>
        <v>#N/A</v>
      </c>
      <c r="C67" s="1033">
        <f>IF(ISNUMBER('将来負担比率（分子）の構造'!I$53),IF('将来負担比率（分子）の構造'!I$53&lt;0,0,'将来負担比率（分子）の構造'!I$53),NA())</f>
        <v>9313</v>
      </c>
      <c r="D67" s="1033" t="e">
        <f>NA()</f>
        <v>#N/A</v>
      </c>
      <c r="E67" s="1033" t="e">
        <f>NA()</f>
        <v>#N/A</v>
      </c>
      <c r="F67" s="1033">
        <f>IF(ISNUMBER('将来負担比率（分子）の構造'!J$53),IF('将来負担比率（分子）の構造'!J$53&lt;0,0,'将来負担比率（分子）の構造'!J$53),NA())</f>
        <v>8971</v>
      </c>
      <c r="G67" s="1033" t="e">
        <f>NA()</f>
        <v>#N/A</v>
      </c>
      <c r="H67" s="1033" t="e">
        <f>NA()</f>
        <v>#N/A</v>
      </c>
      <c r="I67" s="1033">
        <f>IF(ISNUMBER('将来負担比率（分子）の構造'!K$53),IF('将来負担比率（分子）の構造'!K$53&lt;0,0,'将来負担比率（分子）の構造'!K$53),NA())</f>
        <v>8319</v>
      </c>
      <c r="J67" s="1033" t="e">
        <f>NA()</f>
        <v>#N/A</v>
      </c>
      <c r="K67" s="1033" t="e">
        <f>NA()</f>
        <v>#N/A</v>
      </c>
      <c r="L67" s="1033">
        <f>IF(ISNUMBER('将来負担比率（分子）の構造'!L$53),IF('将来負担比率（分子）の構造'!L$53&lt;0,0,'将来負担比率（分子）の構造'!L$53),NA())</f>
        <v>6014</v>
      </c>
      <c r="M67" s="1033" t="e">
        <f>NA()</f>
        <v>#N/A</v>
      </c>
      <c r="N67" s="1033" t="e">
        <f>NA()</f>
        <v>#N/A</v>
      </c>
      <c r="O67" s="1033">
        <f>IF(ISNUMBER('将来負担比率（分子）の構造'!M$53),IF('将来負担比率（分子）の構造'!M$53&lt;0,0,'将来負担比率（分子）の構造'!M$53),NA())</f>
        <v>4466</v>
      </c>
      <c r="P67" s="1033" t="e">
        <f>NA()</f>
        <v>#N/A</v>
      </c>
    </row>
    <row r="70" spans="1:16">
      <c r="A70" s="1036" t="s">
        <v>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561</v>
      </c>
      <c r="C72" s="1037">
        <f>基金残高に係る経年分析!G55</f>
        <v>1161</v>
      </c>
      <c r="D72" s="1037">
        <f>基金残高に係る経年分析!H55</f>
        <v>1168</v>
      </c>
    </row>
    <row r="73" spans="1:16">
      <c r="A73" s="1035" t="s">
        <v>130</v>
      </c>
      <c r="B73" s="1037">
        <f>基金残高に係る経年分析!F56</f>
        <v>66</v>
      </c>
      <c r="C73" s="1037">
        <f>基金残高に係る経年分析!G56</f>
        <v>223</v>
      </c>
      <c r="D73" s="1037">
        <f>基金残高に係る経年分析!H56</f>
        <v>205</v>
      </c>
    </row>
    <row r="74" spans="1:16">
      <c r="A74" s="1035" t="s">
        <v>131</v>
      </c>
      <c r="B74" s="1037">
        <f>基金残高に係る経年分析!F57</f>
        <v>1488</v>
      </c>
      <c r="C74" s="1037">
        <f>基金残高に係る経年分析!G57</f>
        <v>2006</v>
      </c>
      <c r="D74" s="1037">
        <f>基金残高に係る経年分析!H57</f>
        <v>2456</v>
      </c>
    </row>
  </sheetData>
  <sheetProtection algorithmName="SHA-512" hashValue="eqGeSzlE0au6OTU675XMLe0Zx5bS3yWHZ4r3pXeMaXj9ZJfoaU1vGQYpAgAd5rcxM2yZtkL5GUl0axizcP7HKg==" saltValue="OJi7koo0KEmnp9oDArGmk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310</v>
      </c>
      <c r="DI1" s="344"/>
      <c r="DJ1" s="344"/>
      <c r="DK1" s="344"/>
      <c r="DL1" s="344"/>
      <c r="DM1" s="344"/>
      <c r="DN1" s="351"/>
      <c r="DO1" s="1"/>
      <c r="DP1" s="343" t="s">
        <v>90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178</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193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116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0</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175</v>
      </c>
      <c r="AA4" s="139"/>
      <c r="AB4" s="139"/>
      <c r="AC4" s="144"/>
      <c r="AD4" s="182" t="s">
        <v>314</v>
      </c>
      <c r="AE4" s="139"/>
      <c r="AF4" s="139"/>
      <c r="AG4" s="139"/>
      <c r="AH4" s="139"/>
      <c r="AI4" s="139"/>
      <c r="AJ4" s="139"/>
      <c r="AK4" s="144"/>
      <c r="AL4" s="182" t="s">
        <v>175</v>
      </c>
      <c r="AM4" s="139"/>
      <c r="AN4" s="139"/>
      <c r="AO4" s="144"/>
      <c r="AP4" s="298" t="s">
        <v>317</v>
      </c>
      <c r="AQ4" s="298"/>
      <c r="AR4" s="298"/>
      <c r="AS4" s="298"/>
      <c r="AT4" s="298"/>
      <c r="AU4" s="298"/>
      <c r="AV4" s="298"/>
      <c r="AW4" s="298"/>
      <c r="AX4" s="298"/>
      <c r="AY4" s="298"/>
      <c r="AZ4" s="298"/>
      <c r="BA4" s="298"/>
      <c r="BB4" s="298"/>
      <c r="BC4" s="298"/>
      <c r="BD4" s="298"/>
      <c r="BE4" s="298"/>
      <c r="BF4" s="298"/>
      <c r="BG4" s="298" t="s">
        <v>319</v>
      </c>
      <c r="BH4" s="298"/>
      <c r="BI4" s="298"/>
      <c r="BJ4" s="298"/>
      <c r="BK4" s="298"/>
      <c r="BL4" s="298"/>
      <c r="BM4" s="298"/>
      <c r="BN4" s="298"/>
      <c r="BO4" s="298" t="s">
        <v>175</v>
      </c>
      <c r="BP4" s="298"/>
      <c r="BQ4" s="298"/>
      <c r="BR4" s="298"/>
      <c r="BS4" s="298" t="s">
        <v>321</v>
      </c>
      <c r="BT4" s="298"/>
      <c r="BU4" s="298"/>
      <c r="BV4" s="298"/>
      <c r="BW4" s="298"/>
      <c r="BX4" s="298"/>
      <c r="BY4" s="298"/>
      <c r="BZ4" s="298"/>
      <c r="CA4" s="298"/>
      <c r="CB4" s="298"/>
      <c r="CD4" s="182"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325</v>
      </c>
      <c r="C5" s="265"/>
      <c r="D5" s="265"/>
      <c r="E5" s="265"/>
      <c r="F5" s="265"/>
      <c r="G5" s="265"/>
      <c r="H5" s="265"/>
      <c r="I5" s="265"/>
      <c r="J5" s="265"/>
      <c r="K5" s="265"/>
      <c r="L5" s="265"/>
      <c r="M5" s="265"/>
      <c r="N5" s="265"/>
      <c r="O5" s="265"/>
      <c r="P5" s="265"/>
      <c r="Q5" s="268"/>
      <c r="R5" s="273">
        <v>5317602</v>
      </c>
      <c r="S5" s="276"/>
      <c r="T5" s="276"/>
      <c r="U5" s="276"/>
      <c r="V5" s="276"/>
      <c r="W5" s="276"/>
      <c r="X5" s="276"/>
      <c r="Y5" s="278"/>
      <c r="Z5" s="281">
        <v>21.3</v>
      </c>
      <c r="AA5" s="281"/>
      <c r="AB5" s="281"/>
      <c r="AC5" s="281"/>
      <c r="AD5" s="286">
        <v>4969999</v>
      </c>
      <c r="AE5" s="286"/>
      <c r="AF5" s="286"/>
      <c r="AG5" s="286"/>
      <c r="AH5" s="286"/>
      <c r="AI5" s="286"/>
      <c r="AJ5" s="286"/>
      <c r="AK5" s="286"/>
      <c r="AL5" s="291">
        <v>40.6</v>
      </c>
      <c r="AM5" s="293"/>
      <c r="AN5" s="293"/>
      <c r="AO5" s="295"/>
      <c r="AP5" s="260" t="s">
        <v>326</v>
      </c>
      <c r="AQ5" s="265"/>
      <c r="AR5" s="265"/>
      <c r="AS5" s="265"/>
      <c r="AT5" s="265"/>
      <c r="AU5" s="265"/>
      <c r="AV5" s="265"/>
      <c r="AW5" s="265"/>
      <c r="AX5" s="265"/>
      <c r="AY5" s="265"/>
      <c r="AZ5" s="265"/>
      <c r="BA5" s="265"/>
      <c r="BB5" s="265"/>
      <c r="BC5" s="265"/>
      <c r="BD5" s="265"/>
      <c r="BE5" s="265"/>
      <c r="BF5" s="268"/>
      <c r="BG5" s="274">
        <v>4731556</v>
      </c>
      <c r="BH5" s="217"/>
      <c r="BI5" s="217"/>
      <c r="BJ5" s="217"/>
      <c r="BK5" s="217"/>
      <c r="BL5" s="217"/>
      <c r="BM5" s="217"/>
      <c r="BN5" s="279"/>
      <c r="BO5" s="282">
        <v>89</v>
      </c>
      <c r="BP5" s="282"/>
      <c r="BQ5" s="282"/>
      <c r="BR5" s="282"/>
      <c r="BS5" s="287">
        <v>58665</v>
      </c>
      <c r="BT5" s="287"/>
      <c r="BU5" s="287"/>
      <c r="BV5" s="287"/>
      <c r="BW5" s="287"/>
      <c r="BX5" s="287"/>
      <c r="BY5" s="287"/>
      <c r="BZ5" s="287"/>
      <c r="CA5" s="287"/>
      <c r="CB5" s="325"/>
      <c r="CD5" s="182" t="s">
        <v>317</v>
      </c>
      <c r="CE5" s="139"/>
      <c r="CF5" s="139"/>
      <c r="CG5" s="139"/>
      <c r="CH5" s="139"/>
      <c r="CI5" s="139"/>
      <c r="CJ5" s="139"/>
      <c r="CK5" s="139"/>
      <c r="CL5" s="139"/>
      <c r="CM5" s="139"/>
      <c r="CN5" s="139"/>
      <c r="CO5" s="139"/>
      <c r="CP5" s="139"/>
      <c r="CQ5" s="144"/>
      <c r="CR5" s="182" t="s">
        <v>201</v>
      </c>
      <c r="CS5" s="139"/>
      <c r="CT5" s="139"/>
      <c r="CU5" s="139"/>
      <c r="CV5" s="139"/>
      <c r="CW5" s="139"/>
      <c r="CX5" s="139"/>
      <c r="CY5" s="144"/>
      <c r="CZ5" s="182" t="s">
        <v>175</v>
      </c>
      <c r="DA5" s="139"/>
      <c r="DB5" s="139"/>
      <c r="DC5" s="144"/>
      <c r="DD5" s="182" t="s">
        <v>66</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152392</v>
      </c>
      <c r="S6" s="217"/>
      <c r="T6" s="217"/>
      <c r="U6" s="217"/>
      <c r="V6" s="217"/>
      <c r="W6" s="217"/>
      <c r="X6" s="217"/>
      <c r="Y6" s="279"/>
      <c r="Z6" s="282">
        <v>0.6</v>
      </c>
      <c r="AA6" s="282"/>
      <c r="AB6" s="282"/>
      <c r="AC6" s="282"/>
      <c r="AD6" s="287">
        <v>152392</v>
      </c>
      <c r="AE6" s="287"/>
      <c r="AF6" s="287"/>
      <c r="AG6" s="287"/>
      <c r="AH6" s="287"/>
      <c r="AI6" s="287"/>
      <c r="AJ6" s="287"/>
      <c r="AK6" s="287"/>
      <c r="AL6" s="283">
        <v>1.2</v>
      </c>
      <c r="AM6" s="238"/>
      <c r="AN6" s="238"/>
      <c r="AO6" s="296"/>
      <c r="AP6" s="261" t="s">
        <v>102</v>
      </c>
      <c r="AQ6" s="1"/>
      <c r="AR6" s="1"/>
      <c r="AS6" s="1"/>
      <c r="AT6" s="1"/>
      <c r="AU6" s="1"/>
      <c r="AV6" s="1"/>
      <c r="AW6" s="1"/>
      <c r="AX6" s="1"/>
      <c r="AY6" s="1"/>
      <c r="AZ6" s="1"/>
      <c r="BA6" s="1"/>
      <c r="BB6" s="1"/>
      <c r="BC6" s="1"/>
      <c r="BD6" s="1"/>
      <c r="BE6" s="1"/>
      <c r="BF6" s="269"/>
      <c r="BG6" s="274">
        <v>4731556</v>
      </c>
      <c r="BH6" s="217"/>
      <c r="BI6" s="217"/>
      <c r="BJ6" s="217"/>
      <c r="BK6" s="217"/>
      <c r="BL6" s="217"/>
      <c r="BM6" s="217"/>
      <c r="BN6" s="279"/>
      <c r="BO6" s="282">
        <v>89</v>
      </c>
      <c r="BP6" s="282"/>
      <c r="BQ6" s="282"/>
      <c r="BR6" s="282"/>
      <c r="BS6" s="287">
        <v>58665</v>
      </c>
      <c r="BT6" s="287"/>
      <c r="BU6" s="287"/>
      <c r="BV6" s="287"/>
      <c r="BW6" s="287"/>
      <c r="BX6" s="287"/>
      <c r="BY6" s="287"/>
      <c r="BZ6" s="287"/>
      <c r="CA6" s="287"/>
      <c r="CB6" s="325"/>
      <c r="CD6" s="260" t="s">
        <v>22</v>
      </c>
      <c r="CE6" s="265"/>
      <c r="CF6" s="265"/>
      <c r="CG6" s="265"/>
      <c r="CH6" s="265"/>
      <c r="CI6" s="265"/>
      <c r="CJ6" s="265"/>
      <c r="CK6" s="265"/>
      <c r="CL6" s="265"/>
      <c r="CM6" s="265"/>
      <c r="CN6" s="265"/>
      <c r="CO6" s="265"/>
      <c r="CP6" s="265"/>
      <c r="CQ6" s="268"/>
      <c r="CR6" s="274">
        <v>187100</v>
      </c>
      <c r="CS6" s="217"/>
      <c r="CT6" s="217"/>
      <c r="CU6" s="217"/>
      <c r="CV6" s="217"/>
      <c r="CW6" s="217"/>
      <c r="CX6" s="217"/>
      <c r="CY6" s="279"/>
      <c r="CZ6" s="291">
        <v>0.8</v>
      </c>
      <c r="DA6" s="293"/>
      <c r="DB6" s="293"/>
      <c r="DC6" s="337"/>
      <c r="DD6" s="288">
        <v>2695</v>
      </c>
      <c r="DE6" s="217"/>
      <c r="DF6" s="217"/>
      <c r="DG6" s="217"/>
      <c r="DH6" s="217"/>
      <c r="DI6" s="217"/>
      <c r="DJ6" s="217"/>
      <c r="DK6" s="217"/>
      <c r="DL6" s="217"/>
      <c r="DM6" s="217"/>
      <c r="DN6" s="217"/>
      <c r="DO6" s="217"/>
      <c r="DP6" s="279"/>
      <c r="DQ6" s="288">
        <v>187100</v>
      </c>
      <c r="DR6" s="217"/>
      <c r="DS6" s="217"/>
      <c r="DT6" s="217"/>
      <c r="DU6" s="217"/>
      <c r="DV6" s="217"/>
      <c r="DW6" s="217"/>
      <c r="DX6" s="217"/>
      <c r="DY6" s="217"/>
      <c r="DZ6" s="217"/>
      <c r="EA6" s="217"/>
      <c r="EB6" s="217"/>
      <c r="EC6" s="326"/>
    </row>
    <row r="7" spans="2:143" ht="11.25" customHeight="1">
      <c r="B7" s="261" t="s">
        <v>330</v>
      </c>
      <c r="C7" s="1"/>
      <c r="D7" s="1"/>
      <c r="E7" s="1"/>
      <c r="F7" s="1"/>
      <c r="G7" s="1"/>
      <c r="H7" s="1"/>
      <c r="I7" s="1"/>
      <c r="J7" s="1"/>
      <c r="K7" s="1"/>
      <c r="L7" s="1"/>
      <c r="M7" s="1"/>
      <c r="N7" s="1"/>
      <c r="O7" s="1"/>
      <c r="P7" s="1"/>
      <c r="Q7" s="269"/>
      <c r="R7" s="274">
        <v>1930</v>
      </c>
      <c r="S7" s="217"/>
      <c r="T7" s="217"/>
      <c r="U7" s="217"/>
      <c r="V7" s="217"/>
      <c r="W7" s="217"/>
      <c r="X7" s="217"/>
      <c r="Y7" s="279"/>
      <c r="Z7" s="282">
        <v>0</v>
      </c>
      <c r="AA7" s="282"/>
      <c r="AB7" s="282"/>
      <c r="AC7" s="282"/>
      <c r="AD7" s="287">
        <v>1930</v>
      </c>
      <c r="AE7" s="287"/>
      <c r="AF7" s="287"/>
      <c r="AG7" s="287"/>
      <c r="AH7" s="287"/>
      <c r="AI7" s="287"/>
      <c r="AJ7" s="287"/>
      <c r="AK7" s="287"/>
      <c r="AL7" s="283">
        <v>0</v>
      </c>
      <c r="AM7" s="238"/>
      <c r="AN7" s="238"/>
      <c r="AO7" s="296"/>
      <c r="AP7" s="261" t="s">
        <v>154</v>
      </c>
      <c r="AQ7" s="1"/>
      <c r="AR7" s="1"/>
      <c r="AS7" s="1"/>
      <c r="AT7" s="1"/>
      <c r="AU7" s="1"/>
      <c r="AV7" s="1"/>
      <c r="AW7" s="1"/>
      <c r="AX7" s="1"/>
      <c r="AY7" s="1"/>
      <c r="AZ7" s="1"/>
      <c r="BA7" s="1"/>
      <c r="BB7" s="1"/>
      <c r="BC7" s="1"/>
      <c r="BD7" s="1"/>
      <c r="BE7" s="1"/>
      <c r="BF7" s="269"/>
      <c r="BG7" s="274">
        <v>2186706</v>
      </c>
      <c r="BH7" s="217"/>
      <c r="BI7" s="217"/>
      <c r="BJ7" s="217"/>
      <c r="BK7" s="217"/>
      <c r="BL7" s="217"/>
      <c r="BM7" s="217"/>
      <c r="BN7" s="279"/>
      <c r="BO7" s="282">
        <v>41.1</v>
      </c>
      <c r="BP7" s="282"/>
      <c r="BQ7" s="282"/>
      <c r="BR7" s="282"/>
      <c r="BS7" s="287">
        <v>58665</v>
      </c>
      <c r="BT7" s="287"/>
      <c r="BU7" s="287"/>
      <c r="BV7" s="287"/>
      <c r="BW7" s="287"/>
      <c r="BX7" s="287"/>
      <c r="BY7" s="287"/>
      <c r="BZ7" s="287"/>
      <c r="CA7" s="287"/>
      <c r="CB7" s="325"/>
      <c r="CD7" s="261" t="s">
        <v>11</v>
      </c>
      <c r="CE7" s="1"/>
      <c r="CF7" s="1"/>
      <c r="CG7" s="1"/>
      <c r="CH7" s="1"/>
      <c r="CI7" s="1"/>
      <c r="CJ7" s="1"/>
      <c r="CK7" s="1"/>
      <c r="CL7" s="1"/>
      <c r="CM7" s="1"/>
      <c r="CN7" s="1"/>
      <c r="CO7" s="1"/>
      <c r="CP7" s="1"/>
      <c r="CQ7" s="269"/>
      <c r="CR7" s="274">
        <v>3516992</v>
      </c>
      <c r="CS7" s="217"/>
      <c r="CT7" s="217"/>
      <c r="CU7" s="217"/>
      <c r="CV7" s="217"/>
      <c r="CW7" s="217"/>
      <c r="CX7" s="217"/>
      <c r="CY7" s="279"/>
      <c r="CZ7" s="282">
        <v>14.5</v>
      </c>
      <c r="DA7" s="282"/>
      <c r="DB7" s="282"/>
      <c r="DC7" s="282"/>
      <c r="DD7" s="288">
        <v>159299</v>
      </c>
      <c r="DE7" s="217"/>
      <c r="DF7" s="217"/>
      <c r="DG7" s="217"/>
      <c r="DH7" s="217"/>
      <c r="DI7" s="217"/>
      <c r="DJ7" s="217"/>
      <c r="DK7" s="217"/>
      <c r="DL7" s="217"/>
      <c r="DM7" s="217"/>
      <c r="DN7" s="217"/>
      <c r="DO7" s="217"/>
      <c r="DP7" s="279"/>
      <c r="DQ7" s="288">
        <v>2828073</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14151</v>
      </c>
      <c r="S8" s="217"/>
      <c r="T8" s="217"/>
      <c r="U8" s="217"/>
      <c r="V8" s="217"/>
      <c r="W8" s="217"/>
      <c r="X8" s="217"/>
      <c r="Y8" s="279"/>
      <c r="Z8" s="282">
        <v>0.1</v>
      </c>
      <c r="AA8" s="282"/>
      <c r="AB8" s="282"/>
      <c r="AC8" s="282"/>
      <c r="AD8" s="287">
        <v>14151</v>
      </c>
      <c r="AE8" s="287"/>
      <c r="AF8" s="287"/>
      <c r="AG8" s="287"/>
      <c r="AH8" s="287"/>
      <c r="AI8" s="287"/>
      <c r="AJ8" s="287"/>
      <c r="AK8" s="287"/>
      <c r="AL8" s="283">
        <v>0.1</v>
      </c>
      <c r="AM8" s="238"/>
      <c r="AN8" s="238"/>
      <c r="AO8" s="296"/>
      <c r="AP8" s="261" t="s">
        <v>335</v>
      </c>
      <c r="AQ8" s="1"/>
      <c r="AR8" s="1"/>
      <c r="AS8" s="1"/>
      <c r="AT8" s="1"/>
      <c r="AU8" s="1"/>
      <c r="AV8" s="1"/>
      <c r="AW8" s="1"/>
      <c r="AX8" s="1"/>
      <c r="AY8" s="1"/>
      <c r="AZ8" s="1"/>
      <c r="BA8" s="1"/>
      <c r="BB8" s="1"/>
      <c r="BC8" s="1"/>
      <c r="BD8" s="1"/>
      <c r="BE8" s="1"/>
      <c r="BF8" s="269"/>
      <c r="BG8" s="274">
        <v>76978</v>
      </c>
      <c r="BH8" s="217"/>
      <c r="BI8" s="217"/>
      <c r="BJ8" s="217"/>
      <c r="BK8" s="217"/>
      <c r="BL8" s="217"/>
      <c r="BM8" s="217"/>
      <c r="BN8" s="279"/>
      <c r="BO8" s="282">
        <v>1.4</v>
      </c>
      <c r="BP8" s="282"/>
      <c r="BQ8" s="282"/>
      <c r="BR8" s="282"/>
      <c r="BS8" s="287" t="s">
        <v>174</v>
      </c>
      <c r="BT8" s="287"/>
      <c r="BU8" s="287"/>
      <c r="BV8" s="287"/>
      <c r="BW8" s="287"/>
      <c r="BX8" s="287"/>
      <c r="BY8" s="287"/>
      <c r="BZ8" s="287"/>
      <c r="CA8" s="287"/>
      <c r="CB8" s="325"/>
      <c r="CD8" s="261" t="s">
        <v>202</v>
      </c>
      <c r="CE8" s="1"/>
      <c r="CF8" s="1"/>
      <c r="CG8" s="1"/>
      <c r="CH8" s="1"/>
      <c r="CI8" s="1"/>
      <c r="CJ8" s="1"/>
      <c r="CK8" s="1"/>
      <c r="CL8" s="1"/>
      <c r="CM8" s="1"/>
      <c r="CN8" s="1"/>
      <c r="CO8" s="1"/>
      <c r="CP8" s="1"/>
      <c r="CQ8" s="269"/>
      <c r="CR8" s="274">
        <v>9093797</v>
      </c>
      <c r="CS8" s="217"/>
      <c r="CT8" s="217"/>
      <c r="CU8" s="217"/>
      <c r="CV8" s="217"/>
      <c r="CW8" s="217"/>
      <c r="CX8" s="217"/>
      <c r="CY8" s="279"/>
      <c r="CZ8" s="282">
        <v>37.6</v>
      </c>
      <c r="DA8" s="282"/>
      <c r="DB8" s="282"/>
      <c r="DC8" s="282"/>
      <c r="DD8" s="288">
        <v>47256</v>
      </c>
      <c r="DE8" s="217"/>
      <c r="DF8" s="217"/>
      <c r="DG8" s="217"/>
      <c r="DH8" s="217"/>
      <c r="DI8" s="217"/>
      <c r="DJ8" s="217"/>
      <c r="DK8" s="217"/>
      <c r="DL8" s="217"/>
      <c r="DM8" s="217"/>
      <c r="DN8" s="217"/>
      <c r="DO8" s="217"/>
      <c r="DP8" s="279"/>
      <c r="DQ8" s="288">
        <v>4316947</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11444</v>
      </c>
      <c r="S9" s="217"/>
      <c r="T9" s="217"/>
      <c r="U9" s="217"/>
      <c r="V9" s="217"/>
      <c r="W9" s="217"/>
      <c r="X9" s="217"/>
      <c r="Y9" s="279"/>
      <c r="Z9" s="282">
        <v>0</v>
      </c>
      <c r="AA9" s="282"/>
      <c r="AB9" s="282"/>
      <c r="AC9" s="282"/>
      <c r="AD9" s="287">
        <v>11444</v>
      </c>
      <c r="AE9" s="287"/>
      <c r="AF9" s="287"/>
      <c r="AG9" s="287"/>
      <c r="AH9" s="287"/>
      <c r="AI9" s="287"/>
      <c r="AJ9" s="287"/>
      <c r="AK9" s="287"/>
      <c r="AL9" s="283">
        <v>0.1</v>
      </c>
      <c r="AM9" s="238"/>
      <c r="AN9" s="238"/>
      <c r="AO9" s="296"/>
      <c r="AP9" s="261" t="s">
        <v>339</v>
      </c>
      <c r="AQ9" s="1"/>
      <c r="AR9" s="1"/>
      <c r="AS9" s="1"/>
      <c r="AT9" s="1"/>
      <c r="AU9" s="1"/>
      <c r="AV9" s="1"/>
      <c r="AW9" s="1"/>
      <c r="AX9" s="1"/>
      <c r="AY9" s="1"/>
      <c r="AZ9" s="1"/>
      <c r="BA9" s="1"/>
      <c r="BB9" s="1"/>
      <c r="BC9" s="1"/>
      <c r="BD9" s="1"/>
      <c r="BE9" s="1"/>
      <c r="BF9" s="269"/>
      <c r="BG9" s="274">
        <v>1852433</v>
      </c>
      <c r="BH9" s="217"/>
      <c r="BI9" s="217"/>
      <c r="BJ9" s="217"/>
      <c r="BK9" s="217"/>
      <c r="BL9" s="217"/>
      <c r="BM9" s="217"/>
      <c r="BN9" s="279"/>
      <c r="BO9" s="282">
        <v>34.799999999999997</v>
      </c>
      <c r="BP9" s="282"/>
      <c r="BQ9" s="282"/>
      <c r="BR9" s="282"/>
      <c r="BS9" s="287" t="s">
        <v>174</v>
      </c>
      <c r="BT9" s="287"/>
      <c r="BU9" s="287"/>
      <c r="BV9" s="287"/>
      <c r="BW9" s="287"/>
      <c r="BX9" s="287"/>
      <c r="BY9" s="287"/>
      <c r="BZ9" s="287"/>
      <c r="CA9" s="287"/>
      <c r="CB9" s="325"/>
      <c r="CD9" s="261" t="s">
        <v>167</v>
      </c>
      <c r="CE9" s="1"/>
      <c r="CF9" s="1"/>
      <c r="CG9" s="1"/>
      <c r="CH9" s="1"/>
      <c r="CI9" s="1"/>
      <c r="CJ9" s="1"/>
      <c r="CK9" s="1"/>
      <c r="CL9" s="1"/>
      <c r="CM9" s="1"/>
      <c r="CN9" s="1"/>
      <c r="CO9" s="1"/>
      <c r="CP9" s="1"/>
      <c r="CQ9" s="269"/>
      <c r="CR9" s="274">
        <v>2111306</v>
      </c>
      <c r="CS9" s="217"/>
      <c r="CT9" s="217"/>
      <c r="CU9" s="217"/>
      <c r="CV9" s="217"/>
      <c r="CW9" s="217"/>
      <c r="CX9" s="217"/>
      <c r="CY9" s="279"/>
      <c r="CZ9" s="282">
        <v>8.6999999999999993</v>
      </c>
      <c r="DA9" s="282"/>
      <c r="DB9" s="282"/>
      <c r="DC9" s="282"/>
      <c r="DD9" s="288">
        <v>279693</v>
      </c>
      <c r="DE9" s="217"/>
      <c r="DF9" s="217"/>
      <c r="DG9" s="217"/>
      <c r="DH9" s="217"/>
      <c r="DI9" s="217"/>
      <c r="DJ9" s="217"/>
      <c r="DK9" s="217"/>
      <c r="DL9" s="217"/>
      <c r="DM9" s="217"/>
      <c r="DN9" s="217"/>
      <c r="DO9" s="217"/>
      <c r="DP9" s="279"/>
      <c r="DQ9" s="288">
        <v>1040862</v>
      </c>
      <c r="DR9" s="217"/>
      <c r="DS9" s="217"/>
      <c r="DT9" s="217"/>
      <c r="DU9" s="217"/>
      <c r="DV9" s="217"/>
      <c r="DW9" s="217"/>
      <c r="DX9" s="217"/>
      <c r="DY9" s="217"/>
      <c r="DZ9" s="217"/>
      <c r="EA9" s="217"/>
      <c r="EB9" s="217"/>
      <c r="EC9" s="326"/>
    </row>
    <row r="10" spans="2:143" ht="11.25" customHeight="1">
      <c r="B10" s="261" t="s">
        <v>316</v>
      </c>
      <c r="C10" s="1"/>
      <c r="D10" s="1"/>
      <c r="E10" s="1"/>
      <c r="F10" s="1"/>
      <c r="G10" s="1"/>
      <c r="H10" s="1"/>
      <c r="I10" s="1"/>
      <c r="J10" s="1"/>
      <c r="K10" s="1"/>
      <c r="L10" s="1"/>
      <c r="M10" s="1"/>
      <c r="N10" s="1"/>
      <c r="O10" s="1"/>
      <c r="P10" s="1"/>
      <c r="Q10" s="269"/>
      <c r="R10" s="274" t="s">
        <v>174</v>
      </c>
      <c r="S10" s="217"/>
      <c r="T10" s="217"/>
      <c r="U10" s="217"/>
      <c r="V10" s="217"/>
      <c r="W10" s="217"/>
      <c r="X10" s="217"/>
      <c r="Y10" s="279"/>
      <c r="Z10" s="282" t="s">
        <v>174</v>
      </c>
      <c r="AA10" s="282"/>
      <c r="AB10" s="282"/>
      <c r="AC10" s="282"/>
      <c r="AD10" s="287" t="s">
        <v>174</v>
      </c>
      <c r="AE10" s="287"/>
      <c r="AF10" s="287"/>
      <c r="AG10" s="287"/>
      <c r="AH10" s="287"/>
      <c r="AI10" s="287"/>
      <c r="AJ10" s="287"/>
      <c r="AK10" s="287"/>
      <c r="AL10" s="283" t="s">
        <v>174</v>
      </c>
      <c r="AM10" s="238"/>
      <c r="AN10" s="238"/>
      <c r="AO10" s="296"/>
      <c r="AP10" s="261" t="s">
        <v>340</v>
      </c>
      <c r="AQ10" s="1"/>
      <c r="AR10" s="1"/>
      <c r="AS10" s="1"/>
      <c r="AT10" s="1"/>
      <c r="AU10" s="1"/>
      <c r="AV10" s="1"/>
      <c r="AW10" s="1"/>
      <c r="AX10" s="1"/>
      <c r="AY10" s="1"/>
      <c r="AZ10" s="1"/>
      <c r="BA10" s="1"/>
      <c r="BB10" s="1"/>
      <c r="BC10" s="1"/>
      <c r="BD10" s="1"/>
      <c r="BE10" s="1"/>
      <c r="BF10" s="269"/>
      <c r="BG10" s="274">
        <v>122912</v>
      </c>
      <c r="BH10" s="217"/>
      <c r="BI10" s="217"/>
      <c r="BJ10" s="217"/>
      <c r="BK10" s="217"/>
      <c r="BL10" s="217"/>
      <c r="BM10" s="217"/>
      <c r="BN10" s="279"/>
      <c r="BO10" s="282">
        <v>2.2999999999999998</v>
      </c>
      <c r="BP10" s="282"/>
      <c r="BQ10" s="282"/>
      <c r="BR10" s="282"/>
      <c r="BS10" s="287">
        <v>20416</v>
      </c>
      <c r="BT10" s="287"/>
      <c r="BU10" s="287"/>
      <c r="BV10" s="287"/>
      <c r="BW10" s="287"/>
      <c r="BX10" s="287"/>
      <c r="BY10" s="287"/>
      <c r="BZ10" s="287"/>
      <c r="CA10" s="287"/>
      <c r="CB10" s="325"/>
      <c r="CD10" s="261" t="s">
        <v>337</v>
      </c>
      <c r="CE10" s="1"/>
      <c r="CF10" s="1"/>
      <c r="CG10" s="1"/>
      <c r="CH10" s="1"/>
      <c r="CI10" s="1"/>
      <c r="CJ10" s="1"/>
      <c r="CK10" s="1"/>
      <c r="CL10" s="1"/>
      <c r="CM10" s="1"/>
      <c r="CN10" s="1"/>
      <c r="CO10" s="1"/>
      <c r="CP10" s="1"/>
      <c r="CQ10" s="269"/>
      <c r="CR10" s="274">
        <v>106237</v>
      </c>
      <c r="CS10" s="217"/>
      <c r="CT10" s="217"/>
      <c r="CU10" s="217"/>
      <c r="CV10" s="217"/>
      <c r="CW10" s="217"/>
      <c r="CX10" s="217"/>
      <c r="CY10" s="279"/>
      <c r="CZ10" s="282">
        <v>0.4</v>
      </c>
      <c r="DA10" s="282"/>
      <c r="DB10" s="282"/>
      <c r="DC10" s="282"/>
      <c r="DD10" s="288">
        <v>1881</v>
      </c>
      <c r="DE10" s="217"/>
      <c r="DF10" s="217"/>
      <c r="DG10" s="217"/>
      <c r="DH10" s="217"/>
      <c r="DI10" s="217"/>
      <c r="DJ10" s="217"/>
      <c r="DK10" s="217"/>
      <c r="DL10" s="217"/>
      <c r="DM10" s="217"/>
      <c r="DN10" s="217"/>
      <c r="DO10" s="217"/>
      <c r="DP10" s="279"/>
      <c r="DQ10" s="288">
        <v>63714</v>
      </c>
      <c r="DR10" s="217"/>
      <c r="DS10" s="217"/>
      <c r="DT10" s="217"/>
      <c r="DU10" s="217"/>
      <c r="DV10" s="217"/>
      <c r="DW10" s="217"/>
      <c r="DX10" s="217"/>
      <c r="DY10" s="217"/>
      <c r="DZ10" s="217"/>
      <c r="EA10" s="217"/>
      <c r="EB10" s="217"/>
      <c r="EC10" s="326"/>
    </row>
    <row r="11" spans="2:143" ht="11.25" customHeight="1">
      <c r="B11" s="261" t="s">
        <v>343</v>
      </c>
      <c r="C11" s="1"/>
      <c r="D11" s="1"/>
      <c r="E11" s="1"/>
      <c r="F11" s="1"/>
      <c r="G11" s="1"/>
      <c r="H11" s="1"/>
      <c r="I11" s="1"/>
      <c r="J11" s="1"/>
      <c r="K11" s="1"/>
      <c r="L11" s="1"/>
      <c r="M11" s="1"/>
      <c r="N11" s="1"/>
      <c r="O11" s="1"/>
      <c r="P11" s="1"/>
      <c r="Q11" s="269"/>
      <c r="R11" s="274">
        <v>1162909</v>
      </c>
      <c r="S11" s="217"/>
      <c r="T11" s="217"/>
      <c r="U11" s="217"/>
      <c r="V11" s="217"/>
      <c r="W11" s="217"/>
      <c r="X11" s="217"/>
      <c r="Y11" s="279"/>
      <c r="Z11" s="283">
        <v>4.7</v>
      </c>
      <c r="AA11" s="238"/>
      <c r="AB11" s="238"/>
      <c r="AC11" s="285"/>
      <c r="AD11" s="288">
        <v>1162909</v>
      </c>
      <c r="AE11" s="217"/>
      <c r="AF11" s="217"/>
      <c r="AG11" s="217"/>
      <c r="AH11" s="217"/>
      <c r="AI11" s="217"/>
      <c r="AJ11" s="217"/>
      <c r="AK11" s="279"/>
      <c r="AL11" s="283">
        <v>9.5</v>
      </c>
      <c r="AM11" s="238"/>
      <c r="AN11" s="238"/>
      <c r="AO11" s="296"/>
      <c r="AP11" s="261" t="s">
        <v>50</v>
      </c>
      <c r="AQ11" s="1"/>
      <c r="AR11" s="1"/>
      <c r="AS11" s="1"/>
      <c r="AT11" s="1"/>
      <c r="AU11" s="1"/>
      <c r="AV11" s="1"/>
      <c r="AW11" s="1"/>
      <c r="AX11" s="1"/>
      <c r="AY11" s="1"/>
      <c r="AZ11" s="1"/>
      <c r="BA11" s="1"/>
      <c r="BB11" s="1"/>
      <c r="BC11" s="1"/>
      <c r="BD11" s="1"/>
      <c r="BE11" s="1"/>
      <c r="BF11" s="269"/>
      <c r="BG11" s="274">
        <v>134383</v>
      </c>
      <c r="BH11" s="217"/>
      <c r="BI11" s="217"/>
      <c r="BJ11" s="217"/>
      <c r="BK11" s="217"/>
      <c r="BL11" s="217"/>
      <c r="BM11" s="217"/>
      <c r="BN11" s="279"/>
      <c r="BO11" s="282">
        <v>2.5</v>
      </c>
      <c r="BP11" s="282"/>
      <c r="BQ11" s="282"/>
      <c r="BR11" s="282"/>
      <c r="BS11" s="287">
        <v>38249</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64719</v>
      </c>
      <c r="CS11" s="217"/>
      <c r="CT11" s="217"/>
      <c r="CU11" s="217"/>
      <c r="CV11" s="217"/>
      <c r="CW11" s="217"/>
      <c r="CX11" s="217"/>
      <c r="CY11" s="279"/>
      <c r="CZ11" s="282">
        <v>0.3</v>
      </c>
      <c r="DA11" s="282"/>
      <c r="DB11" s="282"/>
      <c r="DC11" s="282"/>
      <c r="DD11" s="288">
        <v>767</v>
      </c>
      <c r="DE11" s="217"/>
      <c r="DF11" s="217"/>
      <c r="DG11" s="217"/>
      <c r="DH11" s="217"/>
      <c r="DI11" s="217"/>
      <c r="DJ11" s="217"/>
      <c r="DK11" s="217"/>
      <c r="DL11" s="217"/>
      <c r="DM11" s="217"/>
      <c r="DN11" s="217"/>
      <c r="DO11" s="217"/>
      <c r="DP11" s="279"/>
      <c r="DQ11" s="288">
        <v>55326</v>
      </c>
      <c r="DR11" s="217"/>
      <c r="DS11" s="217"/>
      <c r="DT11" s="217"/>
      <c r="DU11" s="217"/>
      <c r="DV11" s="217"/>
      <c r="DW11" s="217"/>
      <c r="DX11" s="217"/>
      <c r="DY11" s="217"/>
      <c r="DZ11" s="217"/>
      <c r="EA11" s="217"/>
      <c r="EB11" s="217"/>
      <c r="EC11" s="326"/>
    </row>
    <row r="12" spans="2:143" ht="11.25" customHeight="1">
      <c r="B12" s="261" t="s">
        <v>346</v>
      </c>
      <c r="C12" s="1"/>
      <c r="D12" s="1"/>
      <c r="E12" s="1"/>
      <c r="F12" s="1"/>
      <c r="G12" s="1"/>
      <c r="H12" s="1"/>
      <c r="I12" s="1"/>
      <c r="J12" s="1"/>
      <c r="K12" s="1"/>
      <c r="L12" s="1"/>
      <c r="M12" s="1"/>
      <c r="N12" s="1"/>
      <c r="O12" s="1"/>
      <c r="P12" s="1"/>
      <c r="Q12" s="269"/>
      <c r="R12" s="274">
        <v>9295</v>
      </c>
      <c r="S12" s="217"/>
      <c r="T12" s="217"/>
      <c r="U12" s="217"/>
      <c r="V12" s="217"/>
      <c r="W12" s="217"/>
      <c r="X12" s="217"/>
      <c r="Y12" s="279"/>
      <c r="Z12" s="282">
        <v>0</v>
      </c>
      <c r="AA12" s="282"/>
      <c r="AB12" s="282"/>
      <c r="AC12" s="282"/>
      <c r="AD12" s="287">
        <v>9295</v>
      </c>
      <c r="AE12" s="287"/>
      <c r="AF12" s="287"/>
      <c r="AG12" s="287"/>
      <c r="AH12" s="287"/>
      <c r="AI12" s="287"/>
      <c r="AJ12" s="287"/>
      <c r="AK12" s="287"/>
      <c r="AL12" s="283">
        <v>0.1</v>
      </c>
      <c r="AM12" s="238"/>
      <c r="AN12" s="238"/>
      <c r="AO12" s="296"/>
      <c r="AP12" s="261" t="s">
        <v>347</v>
      </c>
      <c r="AQ12" s="1"/>
      <c r="AR12" s="1"/>
      <c r="AS12" s="1"/>
      <c r="AT12" s="1"/>
      <c r="AU12" s="1"/>
      <c r="AV12" s="1"/>
      <c r="AW12" s="1"/>
      <c r="AX12" s="1"/>
      <c r="AY12" s="1"/>
      <c r="AZ12" s="1"/>
      <c r="BA12" s="1"/>
      <c r="BB12" s="1"/>
      <c r="BC12" s="1"/>
      <c r="BD12" s="1"/>
      <c r="BE12" s="1"/>
      <c r="BF12" s="269"/>
      <c r="BG12" s="274">
        <v>2001405</v>
      </c>
      <c r="BH12" s="217"/>
      <c r="BI12" s="217"/>
      <c r="BJ12" s="217"/>
      <c r="BK12" s="217"/>
      <c r="BL12" s="217"/>
      <c r="BM12" s="217"/>
      <c r="BN12" s="279"/>
      <c r="BO12" s="282">
        <v>37.6</v>
      </c>
      <c r="BP12" s="282"/>
      <c r="BQ12" s="282"/>
      <c r="BR12" s="282"/>
      <c r="BS12" s="287" t="s">
        <v>174</v>
      </c>
      <c r="BT12" s="287"/>
      <c r="BU12" s="287"/>
      <c r="BV12" s="287"/>
      <c r="BW12" s="287"/>
      <c r="BX12" s="287"/>
      <c r="BY12" s="287"/>
      <c r="BZ12" s="287"/>
      <c r="CA12" s="287"/>
      <c r="CB12" s="325"/>
      <c r="CD12" s="261" t="s">
        <v>128</v>
      </c>
      <c r="CE12" s="1"/>
      <c r="CF12" s="1"/>
      <c r="CG12" s="1"/>
      <c r="CH12" s="1"/>
      <c r="CI12" s="1"/>
      <c r="CJ12" s="1"/>
      <c r="CK12" s="1"/>
      <c r="CL12" s="1"/>
      <c r="CM12" s="1"/>
      <c r="CN12" s="1"/>
      <c r="CO12" s="1"/>
      <c r="CP12" s="1"/>
      <c r="CQ12" s="269"/>
      <c r="CR12" s="274">
        <v>1627510</v>
      </c>
      <c r="CS12" s="217"/>
      <c r="CT12" s="217"/>
      <c r="CU12" s="217"/>
      <c r="CV12" s="217"/>
      <c r="CW12" s="217"/>
      <c r="CX12" s="217"/>
      <c r="CY12" s="279"/>
      <c r="CZ12" s="282">
        <v>6.7</v>
      </c>
      <c r="DA12" s="282"/>
      <c r="DB12" s="282"/>
      <c r="DC12" s="282"/>
      <c r="DD12" s="288">
        <v>672360</v>
      </c>
      <c r="DE12" s="217"/>
      <c r="DF12" s="217"/>
      <c r="DG12" s="217"/>
      <c r="DH12" s="217"/>
      <c r="DI12" s="217"/>
      <c r="DJ12" s="217"/>
      <c r="DK12" s="217"/>
      <c r="DL12" s="217"/>
      <c r="DM12" s="217"/>
      <c r="DN12" s="217"/>
      <c r="DO12" s="217"/>
      <c r="DP12" s="279"/>
      <c r="DQ12" s="288">
        <v>877637</v>
      </c>
      <c r="DR12" s="217"/>
      <c r="DS12" s="217"/>
      <c r="DT12" s="217"/>
      <c r="DU12" s="217"/>
      <c r="DV12" s="217"/>
      <c r="DW12" s="217"/>
      <c r="DX12" s="217"/>
      <c r="DY12" s="217"/>
      <c r="DZ12" s="217"/>
      <c r="EA12" s="217"/>
      <c r="EB12" s="217"/>
      <c r="EC12" s="326"/>
    </row>
    <row r="13" spans="2:143" ht="11.25" customHeight="1">
      <c r="B13" s="261" t="s">
        <v>133</v>
      </c>
      <c r="C13" s="1"/>
      <c r="D13" s="1"/>
      <c r="E13" s="1"/>
      <c r="F13" s="1"/>
      <c r="G13" s="1"/>
      <c r="H13" s="1"/>
      <c r="I13" s="1"/>
      <c r="J13" s="1"/>
      <c r="K13" s="1"/>
      <c r="L13" s="1"/>
      <c r="M13" s="1"/>
      <c r="N13" s="1"/>
      <c r="O13" s="1"/>
      <c r="P13" s="1"/>
      <c r="Q13" s="269"/>
      <c r="R13" s="274" t="s">
        <v>174</v>
      </c>
      <c r="S13" s="217"/>
      <c r="T13" s="217"/>
      <c r="U13" s="217"/>
      <c r="V13" s="217"/>
      <c r="W13" s="217"/>
      <c r="X13" s="217"/>
      <c r="Y13" s="279"/>
      <c r="Z13" s="282" t="s">
        <v>174</v>
      </c>
      <c r="AA13" s="282"/>
      <c r="AB13" s="282"/>
      <c r="AC13" s="282"/>
      <c r="AD13" s="287" t="s">
        <v>174</v>
      </c>
      <c r="AE13" s="287"/>
      <c r="AF13" s="287"/>
      <c r="AG13" s="287"/>
      <c r="AH13" s="287"/>
      <c r="AI13" s="287"/>
      <c r="AJ13" s="287"/>
      <c r="AK13" s="287"/>
      <c r="AL13" s="283" t="s">
        <v>174</v>
      </c>
      <c r="AM13" s="238"/>
      <c r="AN13" s="238"/>
      <c r="AO13" s="296"/>
      <c r="AP13" s="261" t="s">
        <v>348</v>
      </c>
      <c r="AQ13" s="1"/>
      <c r="AR13" s="1"/>
      <c r="AS13" s="1"/>
      <c r="AT13" s="1"/>
      <c r="AU13" s="1"/>
      <c r="AV13" s="1"/>
      <c r="AW13" s="1"/>
      <c r="AX13" s="1"/>
      <c r="AY13" s="1"/>
      <c r="AZ13" s="1"/>
      <c r="BA13" s="1"/>
      <c r="BB13" s="1"/>
      <c r="BC13" s="1"/>
      <c r="BD13" s="1"/>
      <c r="BE13" s="1"/>
      <c r="BF13" s="269"/>
      <c r="BG13" s="274">
        <v>1963267</v>
      </c>
      <c r="BH13" s="217"/>
      <c r="BI13" s="217"/>
      <c r="BJ13" s="217"/>
      <c r="BK13" s="217"/>
      <c r="BL13" s="217"/>
      <c r="BM13" s="217"/>
      <c r="BN13" s="279"/>
      <c r="BO13" s="282">
        <v>36.9</v>
      </c>
      <c r="BP13" s="282"/>
      <c r="BQ13" s="282"/>
      <c r="BR13" s="282"/>
      <c r="BS13" s="287" t="s">
        <v>174</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2530763</v>
      </c>
      <c r="CS13" s="217"/>
      <c r="CT13" s="217"/>
      <c r="CU13" s="217"/>
      <c r="CV13" s="217"/>
      <c r="CW13" s="217"/>
      <c r="CX13" s="217"/>
      <c r="CY13" s="279"/>
      <c r="CZ13" s="282">
        <v>10.5</v>
      </c>
      <c r="DA13" s="282"/>
      <c r="DB13" s="282"/>
      <c r="DC13" s="282"/>
      <c r="DD13" s="288">
        <v>952837</v>
      </c>
      <c r="DE13" s="217"/>
      <c r="DF13" s="217"/>
      <c r="DG13" s="217"/>
      <c r="DH13" s="217"/>
      <c r="DI13" s="217"/>
      <c r="DJ13" s="217"/>
      <c r="DK13" s="217"/>
      <c r="DL13" s="217"/>
      <c r="DM13" s="217"/>
      <c r="DN13" s="217"/>
      <c r="DO13" s="217"/>
      <c r="DP13" s="279"/>
      <c r="DQ13" s="288">
        <v>1495151</v>
      </c>
      <c r="DR13" s="217"/>
      <c r="DS13" s="217"/>
      <c r="DT13" s="217"/>
      <c r="DU13" s="217"/>
      <c r="DV13" s="217"/>
      <c r="DW13" s="217"/>
      <c r="DX13" s="217"/>
      <c r="DY13" s="217"/>
      <c r="DZ13" s="217"/>
      <c r="EA13" s="217"/>
      <c r="EB13" s="217"/>
      <c r="EC13" s="326"/>
    </row>
    <row r="14" spans="2:143" ht="11.25" customHeight="1">
      <c r="B14" s="261" t="s">
        <v>331</v>
      </c>
      <c r="C14" s="1"/>
      <c r="D14" s="1"/>
      <c r="E14" s="1"/>
      <c r="F14" s="1"/>
      <c r="G14" s="1"/>
      <c r="H14" s="1"/>
      <c r="I14" s="1"/>
      <c r="J14" s="1"/>
      <c r="K14" s="1"/>
      <c r="L14" s="1"/>
      <c r="M14" s="1"/>
      <c r="N14" s="1"/>
      <c r="O14" s="1"/>
      <c r="P14" s="1"/>
      <c r="Q14" s="269"/>
      <c r="R14" s="274" t="s">
        <v>174</v>
      </c>
      <c r="S14" s="217"/>
      <c r="T14" s="217"/>
      <c r="U14" s="217"/>
      <c r="V14" s="217"/>
      <c r="W14" s="217"/>
      <c r="X14" s="217"/>
      <c r="Y14" s="279"/>
      <c r="Z14" s="282" t="s">
        <v>174</v>
      </c>
      <c r="AA14" s="282"/>
      <c r="AB14" s="282"/>
      <c r="AC14" s="282"/>
      <c r="AD14" s="287" t="s">
        <v>174</v>
      </c>
      <c r="AE14" s="287"/>
      <c r="AF14" s="287"/>
      <c r="AG14" s="287"/>
      <c r="AH14" s="287"/>
      <c r="AI14" s="287"/>
      <c r="AJ14" s="287"/>
      <c r="AK14" s="287"/>
      <c r="AL14" s="283" t="s">
        <v>174</v>
      </c>
      <c r="AM14" s="238"/>
      <c r="AN14" s="238"/>
      <c r="AO14" s="296"/>
      <c r="AP14" s="261" t="s">
        <v>350</v>
      </c>
      <c r="AQ14" s="1"/>
      <c r="AR14" s="1"/>
      <c r="AS14" s="1"/>
      <c r="AT14" s="1"/>
      <c r="AU14" s="1"/>
      <c r="AV14" s="1"/>
      <c r="AW14" s="1"/>
      <c r="AX14" s="1"/>
      <c r="AY14" s="1"/>
      <c r="AZ14" s="1"/>
      <c r="BA14" s="1"/>
      <c r="BB14" s="1"/>
      <c r="BC14" s="1"/>
      <c r="BD14" s="1"/>
      <c r="BE14" s="1"/>
      <c r="BF14" s="269"/>
      <c r="BG14" s="274">
        <v>117269</v>
      </c>
      <c r="BH14" s="217"/>
      <c r="BI14" s="217"/>
      <c r="BJ14" s="217"/>
      <c r="BK14" s="217"/>
      <c r="BL14" s="217"/>
      <c r="BM14" s="217"/>
      <c r="BN14" s="279"/>
      <c r="BO14" s="282">
        <v>2.2000000000000002</v>
      </c>
      <c r="BP14" s="282"/>
      <c r="BQ14" s="282"/>
      <c r="BR14" s="282"/>
      <c r="BS14" s="287" t="s">
        <v>174</v>
      </c>
      <c r="BT14" s="287"/>
      <c r="BU14" s="287"/>
      <c r="BV14" s="287"/>
      <c r="BW14" s="287"/>
      <c r="BX14" s="287"/>
      <c r="BY14" s="287"/>
      <c r="BZ14" s="287"/>
      <c r="CA14" s="287"/>
      <c r="CB14" s="325"/>
      <c r="CD14" s="261" t="s">
        <v>351</v>
      </c>
      <c r="CE14" s="1"/>
      <c r="CF14" s="1"/>
      <c r="CG14" s="1"/>
      <c r="CH14" s="1"/>
      <c r="CI14" s="1"/>
      <c r="CJ14" s="1"/>
      <c r="CK14" s="1"/>
      <c r="CL14" s="1"/>
      <c r="CM14" s="1"/>
      <c r="CN14" s="1"/>
      <c r="CO14" s="1"/>
      <c r="CP14" s="1"/>
      <c r="CQ14" s="269"/>
      <c r="CR14" s="274">
        <v>802385</v>
      </c>
      <c r="CS14" s="217"/>
      <c r="CT14" s="217"/>
      <c r="CU14" s="217"/>
      <c r="CV14" s="217"/>
      <c r="CW14" s="217"/>
      <c r="CX14" s="217"/>
      <c r="CY14" s="279"/>
      <c r="CZ14" s="282">
        <v>3.3</v>
      </c>
      <c r="DA14" s="282"/>
      <c r="DB14" s="282"/>
      <c r="DC14" s="282"/>
      <c r="DD14" s="288">
        <v>168782</v>
      </c>
      <c r="DE14" s="217"/>
      <c r="DF14" s="217"/>
      <c r="DG14" s="217"/>
      <c r="DH14" s="217"/>
      <c r="DI14" s="217"/>
      <c r="DJ14" s="217"/>
      <c r="DK14" s="217"/>
      <c r="DL14" s="217"/>
      <c r="DM14" s="217"/>
      <c r="DN14" s="217"/>
      <c r="DO14" s="217"/>
      <c r="DP14" s="279"/>
      <c r="DQ14" s="288">
        <v>629050</v>
      </c>
      <c r="DR14" s="217"/>
      <c r="DS14" s="217"/>
      <c r="DT14" s="217"/>
      <c r="DU14" s="217"/>
      <c r="DV14" s="217"/>
      <c r="DW14" s="217"/>
      <c r="DX14" s="217"/>
      <c r="DY14" s="217"/>
      <c r="DZ14" s="217"/>
      <c r="EA14" s="217"/>
      <c r="EB14" s="217"/>
      <c r="EC14" s="326"/>
    </row>
    <row r="15" spans="2:143" ht="11.25" customHeight="1">
      <c r="B15" s="261" t="s">
        <v>323</v>
      </c>
      <c r="C15" s="1"/>
      <c r="D15" s="1"/>
      <c r="E15" s="1"/>
      <c r="F15" s="1"/>
      <c r="G15" s="1"/>
      <c r="H15" s="1"/>
      <c r="I15" s="1"/>
      <c r="J15" s="1"/>
      <c r="K15" s="1"/>
      <c r="L15" s="1"/>
      <c r="M15" s="1"/>
      <c r="N15" s="1"/>
      <c r="O15" s="1"/>
      <c r="P15" s="1"/>
      <c r="Q15" s="269"/>
      <c r="R15" s="274" t="s">
        <v>174</v>
      </c>
      <c r="S15" s="217"/>
      <c r="T15" s="217"/>
      <c r="U15" s="217"/>
      <c r="V15" s="217"/>
      <c r="W15" s="217"/>
      <c r="X15" s="217"/>
      <c r="Y15" s="279"/>
      <c r="Z15" s="282" t="s">
        <v>174</v>
      </c>
      <c r="AA15" s="282"/>
      <c r="AB15" s="282"/>
      <c r="AC15" s="282"/>
      <c r="AD15" s="287" t="s">
        <v>174</v>
      </c>
      <c r="AE15" s="287"/>
      <c r="AF15" s="287"/>
      <c r="AG15" s="287"/>
      <c r="AH15" s="287"/>
      <c r="AI15" s="287"/>
      <c r="AJ15" s="287"/>
      <c r="AK15" s="287"/>
      <c r="AL15" s="283" t="s">
        <v>174</v>
      </c>
      <c r="AM15" s="238"/>
      <c r="AN15" s="238"/>
      <c r="AO15" s="296"/>
      <c r="AP15" s="261" t="s">
        <v>352</v>
      </c>
      <c r="AQ15" s="1"/>
      <c r="AR15" s="1"/>
      <c r="AS15" s="1"/>
      <c r="AT15" s="1"/>
      <c r="AU15" s="1"/>
      <c r="AV15" s="1"/>
      <c r="AW15" s="1"/>
      <c r="AX15" s="1"/>
      <c r="AY15" s="1"/>
      <c r="AZ15" s="1"/>
      <c r="BA15" s="1"/>
      <c r="BB15" s="1"/>
      <c r="BC15" s="1"/>
      <c r="BD15" s="1"/>
      <c r="BE15" s="1"/>
      <c r="BF15" s="269"/>
      <c r="BG15" s="274">
        <v>426176</v>
      </c>
      <c r="BH15" s="217"/>
      <c r="BI15" s="217"/>
      <c r="BJ15" s="217"/>
      <c r="BK15" s="217"/>
      <c r="BL15" s="217"/>
      <c r="BM15" s="217"/>
      <c r="BN15" s="279"/>
      <c r="BO15" s="282">
        <v>8</v>
      </c>
      <c r="BP15" s="282"/>
      <c r="BQ15" s="282"/>
      <c r="BR15" s="282"/>
      <c r="BS15" s="287" t="s">
        <v>174</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1815250</v>
      </c>
      <c r="CS15" s="217"/>
      <c r="CT15" s="217"/>
      <c r="CU15" s="217"/>
      <c r="CV15" s="217"/>
      <c r="CW15" s="217"/>
      <c r="CX15" s="217"/>
      <c r="CY15" s="279"/>
      <c r="CZ15" s="282">
        <v>7.5</v>
      </c>
      <c r="DA15" s="282"/>
      <c r="DB15" s="282"/>
      <c r="DC15" s="282"/>
      <c r="DD15" s="288">
        <v>90165</v>
      </c>
      <c r="DE15" s="217"/>
      <c r="DF15" s="217"/>
      <c r="DG15" s="217"/>
      <c r="DH15" s="217"/>
      <c r="DI15" s="217"/>
      <c r="DJ15" s="217"/>
      <c r="DK15" s="217"/>
      <c r="DL15" s="217"/>
      <c r="DM15" s="217"/>
      <c r="DN15" s="217"/>
      <c r="DO15" s="217"/>
      <c r="DP15" s="279"/>
      <c r="DQ15" s="288">
        <v>1255362</v>
      </c>
      <c r="DR15" s="217"/>
      <c r="DS15" s="217"/>
      <c r="DT15" s="217"/>
      <c r="DU15" s="217"/>
      <c r="DV15" s="217"/>
      <c r="DW15" s="217"/>
      <c r="DX15" s="217"/>
      <c r="DY15" s="217"/>
      <c r="DZ15" s="217"/>
      <c r="EA15" s="217"/>
      <c r="EB15" s="217"/>
      <c r="EC15" s="326"/>
    </row>
    <row r="16" spans="2:143" ht="11.25" customHeight="1">
      <c r="B16" s="261" t="s">
        <v>359</v>
      </c>
      <c r="C16" s="1"/>
      <c r="D16" s="1"/>
      <c r="E16" s="1"/>
      <c r="F16" s="1"/>
      <c r="G16" s="1"/>
      <c r="H16" s="1"/>
      <c r="I16" s="1"/>
      <c r="J16" s="1"/>
      <c r="K16" s="1"/>
      <c r="L16" s="1"/>
      <c r="M16" s="1"/>
      <c r="N16" s="1"/>
      <c r="O16" s="1"/>
      <c r="P16" s="1"/>
      <c r="Q16" s="269"/>
      <c r="R16" s="274">
        <v>13168</v>
      </c>
      <c r="S16" s="217"/>
      <c r="T16" s="217"/>
      <c r="U16" s="217"/>
      <c r="V16" s="217"/>
      <c r="W16" s="217"/>
      <c r="X16" s="217"/>
      <c r="Y16" s="279"/>
      <c r="Z16" s="282">
        <v>0.1</v>
      </c>
      <c r="AA16" s="282"/>
      <c r="AB16" s="282"/>
      <c r="AC16" s="282"/>
      <c r="AD16" s="287">
        <v>13168</v>
      </c>
      <c r="AE16" s="287"/>
      <c r="AF16" s="287"/>
      <c r="AG16" s="287"/>
      <c r="AH16" s="287"/>
      <c r="AI16" s="287"/>
      <c r="AJ16" s="287"/>
      <c r="AK16" s="287"/>
      <c r="AL16" s="283">
        <v>0.1</v>
      </c>
      <c r="AM16" s="238"/>
      <c r="AN16" s="238"/>
      <c r="AO16" s="296"/>
      <c r="AP16" s="261" t="s">
        <v>78</v>
      </c>
      <c r="AQ16" s="1"/>
      <c r="AR16" s="1"/>
      <c r="AS16" s="1"/>
      <c r="AT16" s="1"/>
      <c r="AU16" s="1"/>
      <c r="AV16" s="1"/>
      <c r="AW16" s="1"/>
      <c r="AX16" s="1"/>
      <c r="AY16" s="1"/>
      <c r="AZ16" s="1"/>
      <c r="BA16" s="1"/>
      <c r="BB16" s="1"/>
      <c r="BC16" s="1"/>
      <c r="BD16" s="1"/>
      <c r="BE16" s="1"/>
      <c r="BF16" s="269"/>
      <c r="BG16" s="274" t="s">
        <v>174</v>
      </c>
      <c r="BH16" s="217"/>
      <c r="BI16" s="217"/>
      <c r="BJ16" s="217"/>
      <c r="BK16" s="217"/>
      <c r="BL16" s="217"/>
      <c r="BM16" s="217"/>
      <c r="BN16" s="279"/>
      <c r="BO16" s="282" t="s">
        <v>174</v>
      </c>
      <c r="BP16" s="282"/>
      <c r="BQ16" s="282"/>
      <c r="BR16" s="282"/>
      <c r="BS16" s="287" t="s">
        <v>174</v>
      </c>
      <c r="BT16" s="287"/>
      <c r="BU16" s="287"/>
      <c r="BV16" s="287"/>
      <c r="BW16" s="287"/>
      <c r="BX16" s="287"/>
      <c r="BY16" s="287"/>
      <c r="BZ16" s="287"/>
      <c r="CA16" s="287"/>
      <c r="CB16" s="325"/>
      <c r="CD16" s="261" t="s">
        <v>117</v>
      </c>
      <c r="CE16" s="1"/>
      <c r="CF16" s="1"/>
      <c r="CG16" s="1"/>
      <c r="CH16" s="1"/>
      <c r="CI16" s="1"/>
      <c r="CJ16" s="1"/>
      <c r="CK16" s="1"/>
      <c r="CL16" s="1"/>
      <c r="CM16" s="1"/>
      <c r="CN16" s="1"/>
      <c r="CO16" s="1"/>
      <c r="CP16" s="1"/>
      <c r="CQ16" s="269"/>
      <c r="CR16" s="274">
        <v>7939</v>
      </c>
      <c r="CS16" s="217"/>
      <c r="CT16" s="217"/>
      <c r="CU16" s="217"/>
      <c r="CV16" s="217"/>
      <c r="CW16" s="217"/>
      <c r="CX16" s="217"/>
      <c r="CY16" s="279"/>
      <c r="CZ16" s="282">
        <v>0</v>
      </c>
      <c r="DA16" s="282"/>
      <c r="DB16" s="282"/>
      <c r="DC16" s="282"/>
      <c r="DD16" s="288" t="s">
        <v>174</v>
      </c>
      <c r="DE16" s="217"/>
      <c r="DF16" s="217"/>
      <c r="DG16" s="217"/>
      <c r="DH16" s="217"/>
      <c r="DI16" s="217"/>
      <c r="DJ16" s="217"/>
      <c r="DK16" s="217"/>
      <c r="DL16" s="217"/>
      <c r="DM16" s="217"/>
      <c r="DN16" s="217"/>
      <c r="DO16" s="217"/>
      <c r="DP16" s="279"/>
      <c r="DQ16" s="288">
        <v>7939</v>
      </c>
      <c r="DR16" s="217"/>
      <c r="DS16" s="217"/>
      <c r="DT16" s="217"/>
      <c r="DU16" s="217"/>
      <c r="DV16" s="217"/>
      <c r="DW16" s="217"/>
      <c r="DX16" s="217"/>
      <c r="DY16" s="217"/>
      <c r="DZ16" s="217"/>
      <c r="EA16" s="217"/>
      <c r="EB16" s="217"/>
      <c r="EC16" s="326"/>
    </row>
    <row r="17" spans="2:133" ht="11.25" customHeight="1">
      <c r="B17" s="261" t="s">
        <v>166</v>
      </c>
      <c r="C17" s="1"/>
      <c r="D17" s="1"/>
      <c r="E17" s="1"/>
      <c r="F17" s="1"/>
      <c r="G17" s="1"/>
      <c r="H17" s="1"/>
      <c r="I17" s="1"/>
      <c r="J17" s="1"/>
      <c r="K17" s="1"/>
      <c r="L17" s="1"/>
      <c r="M17" s="1"/>
      <c r="N17" s="1"/>
      <c r="O17" s="1"/>
      <c r="P17" s="1"/>
      <c r="Q17" s="269"/>
      <c r="R17" s="274">
        <v>56831</v>
      </c>
      <c r="S17" s="217"/>
      <c r="T17" s="217"/>
      <c r="U17" s="217"/>
      <c r="V17" s="217"/>
      <c r="W17" s="217"/>
      <c r="X17" s="217"/>
      <c r="Y17" s="279"/>
      <c r="Z17" s="282">
        <v>0.2</v>
      </c>
      <c r="AA17" s="282"/>
      <c r="AB17" s="282"/>
      <c r="AC17" s="282"/>
      <c r="AD17" s="287">
        <v>56831</v>
      </c>
      <c r="AE17" s="287"/>
      <c r="AF17" s="287"/>
      <c r="AG17" s="287"/>
      <c r="AH17" s="287"/>
      <c r="AI17" s="287"/>
      <c r="AJ17" s="287"/>
      <c r="AK17" s="287"/>
      <c r="AL17" s="283">
        <v>0.5</v>
      </c>
      <c r="AM17" s="238"/>
      <c r="AN17" s="238"/>
      <c r="AO17" s="296"/>
      <c r="AP17" s="261" t="s">
        <v>200</v>
      </c>
      <c r="AQ17" s="1"/>
      <c r="AR17" s="1"/>
      <c r="AS17" s="1"/>
      <c r="AT17" s="1"/>
      <c r="AU17" s="1"/>
      <c r="AV17" s="1"/>
      <c r="AW17" s="1"/>
      <c r="AX17" s="1"/>
      <c r="AY17" s="1"/>
      <c r="AZ17" s="1"/>
      <c r="BA17" s="1"/>
      <c r="BB17" s="1"/>
      <c r="BC17" s="1"/>
      <c r="BD17" s="1"/>
      <c r="BE17" s="1"/>
      <c r="BF17" s="269"/>
      <c r="BG17" s="274" t="s">
        <v>174</v>
      </c>
      <c r="BH17" s="217"/>
      <c r="BI17" s="217"/>
      <c r="BJ17" s="217"/>
      <c r="BK17" s="217"/>
      <c r="BL17" s="217"/>
      <c r="BM17" s="217"/>
      <c r="BN17" s="279"/>
      <c r="BO17" s="282" t="s">
        <v>174</v>
      </c>
      <c r="BP17" s="282"/>
      <c r="BQ17" s="282"/>
      <c r="BR17" s="282"/>
      <c r="BS17" s="287" t="s">
        <v>174</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2337214</v>
      </c>
      <c r="CS17" s="217"/>
      <c r="CT17" s="217"/>
      <c r="CU17" s="217"/>
      <c r="CV17" s="217"/>
      <c r="CW17" s="217"/>
      <c r="CX17" s="217"/>
      <c r="CY17" s="279"/>
      <c r="CZ17" s="282">
        <v>9.6999999999999993</v>
      </c>
      <c r="DA17" s="282"/>
      <c r="DB17" s="282"/>
      <c r="DC17" s="282"/>
      <c r="DD17" s="288" t="s">
        <v>174</v>
      </c>
      <c r="DE17" s="217"/>
      <c r="DF17" s="217"/>
      <c r="DG17" s="217"/>
      <c r="DH17" s="217"/>
      <c r="DI17" s="217"/>
      <c r="DJ17" s="217"/>
      <c r="DK17" s="217"/>
      <c r="DL17" s="217"/>
      <c r="DM17" s="217"/>
      <c r="DN17" s="217"/>
      <c r="DO17" s="217"/>
      <c r="DP17" s="279"/>
      <c r="DQ17" s="288">
        <v>2178730</v>
      </c>
      <c r="DR17" s="217"/>
      <c r="DS17" s="217"/>
      <c r="DT17" s="217"/>
      <c r="DU17" s="217"/>
      <c r="DV17" s="217"/>
      <c r="DW17" s="217"/>
      <c r="DX17" s="217"/>
      <c r="DY17" s="217"/>
      <c r="DZ17" s="217"/>
      <c r="EA17" s="217"/>
      <c r="EB17" s="217"/>
      <c r="EC17" s="326"/>
    </row>
    <row r="18" spans="2:133" ht="11.25" customHeight="1">
      <c r="B18" s="261" t="s">
        <v>336</v>
      </c>
      <c r="C18" s="1"/>
      <c r="D18" s="1"/>
      <c r="E18" s="1"/>
      <c r="F18" s="1"/>
      <c r="G18" s="1"/>
      <c r="H18" s="1"/>
      <c r="I18" s="1"/>
      <c r="J18" s="1"/>
      <c r="K18" s="1"/>
      <c r="L18" s="1"/>
      <c r="M18" s="1"/>
      <c r="N18" s="1"/>
      <c r="O18" s="1"/>
      <c r="P18" s="1"/>
      <c r="Q18" s="269"/>
      <c r="R18" s="274">
        <v>41342</v>
      </c>
      <c r="S18" s="217"/>
      <c r="T18" s="217"/>
      <c r="U18" s="217"/>
      <c r="V18" s="217"/>
      <c r="W18" s="217"/>
      <c r="X18" s="217"/>
      <c r="Y18" s="279"/>
      <c r="Z18" s="282">
        <v>0.2</v>
      </c>
      <c r="AA18" s="282"/>
      <c r="AB18" s="282"/>
      <c r="AC18" s="282"/>
      <c r="AD18" s="287">
        <v>41342</v>
      </c>
      <c r="AE18" s="287"/>
      <c r="AF18" s="287"/>
      <c r="AG18" s="287"/>
      <c r="AH18" s="287"/>
      <c r="AI18" s="287"/>
      <c r="AJ18" s="287"/>
      <c r="AK18" s="287"/>
      <c r="AL18" s="283">
        <v>0.3</v>
      </c>
      <c r="AM18" s="238"/>
      <c r="AN18" s="238"/>
      <c r="AO18" s="296"/>
      <c r="AP18" s="261" t="s">
        <v>322</v>
      </c>
      <c r="AQ18" s="1"/>
      <c r="AR18" s="1"/>
      <c r="AS18" s="1"/>
      <c r="AT18" s="1"/>
      <c r="AU18" s="1"/>
      <c r="AV18" s="1"/>
      <c r="AW18" s="1"/>
      <c r="AX18" s="1"/>
      <c r="AY18" s="1"/>
      <c r="AZ18" s="1"/>
      <c r="BA18" s="1"/>
      <c r="BB18" s="1"/>
      <c r="BC18" s="1"/>
      <c r="BD18" s="1"/>
      <c r="BE18" s="1"/>
      <c r="BF18" s="269"/>
      <c r="BG18" s="274" t="s">
        <v>174</v>
      </c>
      <c r="BH18" s="217"/>
      <c r="BI18" s="217"/>
      <c r="BJ18" s="217"/>
      <c r="BK18" s="217"/>
      <c r="BL18" s="217"/>
      <c r="BM18" s="217"/>
      <c r="BN18" s="279"/>
      <c r="BO18" s="282" t="s">
        <v>174</v>
      </c>
      <c r="BP18" s="282"/>
      <c r="BQ18" s="282"/>
      <c r="BR18" s="282"/>
      <c r="BS18" s="287" t="s">
        <v>174</v>
      </c>
      <c r="BT18" s="287"/>
      <c r="BU18" s="287"/>
      <c r="BV18" s="287"/>
      <c r="BW18" s="287"/>
      <c r="BX18" s="287"/>
      <c r="BY18" s="287"/>
      <c r="BZ18" s="287"/>
      <c r="CA18" s="287"/>
      <c r="CB18" s="325"/>
      <c r="CD18" s="261" t="s">
        <v>361</v>
      </c>
      <c r="CE18" s="1"/>
      <c r="CF18" s="1"/>
      <c r="CG18" s="1"/>
      <c r="CH18" s="1"/>
      <c r="CI18" s="1"/>
      <c r="CJ18" s="1"/>
      <c r="CK18" s="1"/>
      <c r="CL18" s="1"/>
      <c r="CM18" s="1"/>
      <c r="CN18" s="1"/>
      <c r="CO18" s="1"/>
      <c r="CP18" s="1"/>
      <c r="CQ18" s="269"/>
      <c r="CR18" s="274" t="s">
        <v>174</v>
      </c>
      <c r="CS18" s="217"/>
      <c r="CT18" s="217"/>
      <c r="CU18" s="217"/>
      <c r="CV18" s="217"/>
      <c r="CW18" s="217"/>
      <c r="CX18" s="217"/>
      <c r="CY18" s="279"/>
      <c r="CZ18" s="282" t="s">
        <v>174</v>
      </c>
      <c r="DA18" s="282"/>
      <c r="DB18" s="282"/>
      <c r="DC18" s="282"/>
      <c r="DD18" s="288" t="s">
        <v>174</v>
      </c>
      <c r="DE18" s="217"/>
      <c r="DF18" s="217"/>
      <c r="DG18" s="217"/>
      <c r="DH18" s="217"/>
      <c r="DI18" s="217"/>
      <c r="DJ18" s="217"/>
      <c r="DK18" s="217"/>
      <c r="DL18" s="217"/>
      <c r="DM18" s="217"/>
      <c r="DN18" s="217"/>
      <c r="DO18" s="217"/>
      <c r="DP18" s="279"/>
      <c r="DQ18" s="288" t="s">
        <v>174</v>
      </c>
      <c r="DR18" s="217"/>
      <c r="DS18" s="217"/>
      <c r="DT18" s="217"/>
      <c r="DU18" s="217"/>
      <c r="DV18" s="217"/>
      <c r="DW18" s="217"/>
      <c r="DX18" s="217"/>
      <c r="DY18" s="217"/>
      <c r="DZ18" s="217"/>
      <c r="EA18" s="217"/>
      <c r="EB18" s="217"/>
      <c r="EC18" s="326"/>
    </row>
    <row r="19" spans="2:133" ht="11.25" customHeight="1">
      <c r="B19" s="261" t="s">
        <v>362</v>
      </c>
      <c r="C19" s="1"/>
      <c r="D19" s="1"/>
      <c r="E19" s="1"/>
      <c r="F19" s="1"/>
      <c r="G19" s="1"/>
      <c r="H19" s="1"/>
      <c r="I19" s="1"/>
      <c r="J19" s="1"/>
      <c r="K19" s="1"/>
      <c r="L19" s="1"/>
      <c r="M19" s="1"/>
      <c r="N19" s="1"/>
      <c r="O19" s="1"/>
      <c r="P19" s="1"/>
      <c r="Q19" s="269"/>
      <c r="R19" s="274">
        <v>40806</v>
      </c>
      <c r="S19" s="217"/>
      <c r="T19" s="217"/>
      <c r="U19" s="217"/>
      <c r="V19" s="217"/>
      <c r="W19" s="217"/>
      <c r="X19" s="217"/>
      <c r="Y19" s="279"/>
      <c r="Z19" s="282">
        <v>0.2</v>
      </c>
      <c r="AA19" s="282"/>
      <c r="AB19" s="282"/>
      <c r="AC19" s="282"/>
      <c r="AD19" s="287">
        <v>40806</v>
      </c>
      <c r="AE19" s="287"/>
      <c r="AF19" s="287"/>
      <c r="AG19" s="287"/>
      <c r="AH19" s="287"/>
      <c r="AI19" s="287"/>
      <c r="AJ19" s="287"/>
      <c r="AK19" s="287"/>
      <c r="AL19" s="283">
        <v>0.3</v>
      </c>
      <c r="AM19" s="238"/>
      <c r="AN19" s="238"/>
      <c r="AO19" s="296"/>
      <c r="AP19" s="261" t="s">
        <v>364</v>
      </c>
      <c r="AQ19" s="1"/>
      <c r="AR19" s="1"/>
      <c r="AS19" s="1"/>
      <c r="AT19" s="1"/>
      <c r="AU19" s="1"/>
      <c r="AV19" s="1"/>
      <c r="AW19" s="1"/>
      <c r="AX19" s="1"/>
      <c r="AY19" s="1"/>
      <c r="AZ19" s="1"/>
      <c r="BA19" s="1"/>
      <c r="BB19" s="1"/>
      <c r="BC19" s="1"/>
      <c r="BD19" s="1"/>
      <c r="BE19" s="1"/>
      <c r="BF19" s="269"/>
      <c r="BG19" s="274">
        <v>586046</v>
      </c>
      <c r="BH19" s="217"/>
      <c r="BI19" s="217"/>
      <c r="BJ19" s="217"/>
      <c r="BK19" s="217"/>
      <c r="BL19" s="217"/>
      <c r="BM19" s="217"/>
      <c r="BN19" s="279"/>
      <c r="BO19" s="282">
        <v>11</v>
      </c>
      <c r="BP19" s="282"/>
      <c r="BQ19" s="282"/>
      <c r="BR19" s="282"/>
      <c r="BS19" s="287">
        <v>113049</v>
      </c>
      <c r="BT19" s="287"/>
      <c r="BU19" s="287"/>
      <c r="BV19" s="287"/>
      <c r="BW19" s="287"/>
      <c r="BX19" s="287"/>
      <c r="BY19" s="287"/>
      <c r="BZ19" s="287"/>
      <c r="CA19" s="287"/>
      <c r="CB19" s="325"/>
      <c r="CD19" s="261" t="s">
        <v>311</v>
      </c>
      <c r="CE19" s="1"/>
      <c r="CF19" s="1"/>
      <c r="CG19" s="1"/>
      <c r="CH19" s="1"/>
      <c r="CI19" s="1"/>
      <c r="CJ19" s="1"/>
      <c r="CK19" s="1"/>
      <c r="CL19" s="1"/>
      <c r="CM19" s="1"/>
      <c r="CN19" s="1"/>
      <c r="CO19" s="1"/>
      <c r="CP19" s="1"/>
      <c r="CQ19" s="269"/>
      <c r="CR19" s="274" t="s">
        <v>174</v>
      </c>
      <c r="CS19" s="217"/>
      <c r="CT19" s="217"/>
      <c r="CU19" s="217"/>
      <c r="CV19" s="217"/>
      <c r="CW19" s="217"/>
      <c r="CX19" s="217"/>
      <c r="CY19" s="279"/>
      <c r="CZ19" s="282" t="s">
        <v>174</v>
      </c>
      <c r="DA19" s="282"/>
      <c r="DB19" s="282"/>
      <c r="DC19" s="282"/>
      <c r="DD19" s="288" t="s">
        <v>174</v>
      </c>
      <c r="DE19" s="217"/>
      <c r="DF19" s="217"/>
      <c r="DG19" s="217"/>
      <c r="DH19" s="217"/>
      <c r="DI19" s="217"/>
      <c r="DJ19" s="217"/>
      <c r="DK19" s="217"/>
      <c r="DL19" s="217"/>
      <c r="DM19" s="217"/>
      <c r="DN19" s="217"/>
      <c r="DO19" s="217"/>
      <c r="DP19" s="279"/>
      <c r="DQ19" s="288" t="s">
        <v>174</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536</v>
      </c>
      <c r="S20" s="217"/>
      <c r="T20" s="217"/>
      <c r="U20" s="217"/>
      <c r="V20" s="217"/>
      <c r="W20" s="217"/>
      <c r="X20" s="217"/>
      <c r="Y20" s="279"/>
      <c r="Z20" s="282">
        <v>0</v>
      </c>
      <c r="AA20" s="282"/>
      <c r="AB20" s="282"/>
      <c r="AC20" s="282"/>
      <c r="AD20" s="287">
        <v>536</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586046</v>
      </c>
      <c r="BH20" s="217"/>
      <c r="BI20" s="217"/>
      <c r="BJ20" s="217"/>
      <c r="BK20" s="217"/>
      <c r="BL20" s="217"/>
      <c r="BM20" s="217"/>
      <c r="BN20" s="279"/>
      <c r="BO20" s="282">
        <v>11</v>
      </c>
      <c r="BP20" s="282"/>
      <c r="BQ20" s="282"/>
      <c r="BR20" s="282"/>
      <c r="BS20" s="287">
        <v>113049</v>
      </c>
      <c r="BT20" s="287"/>
      <c r="BU20" s="287"/>
      <c r="BV20" s="287"/>
      <c r="BW20" s="287"/>
      <c r="BX20" s="287"/>
      <c r="BY20" s="287"/>
      <c r="BZ20" s="287"/>
      <c r="CA20" s="287"/>
      <c r="CB20" s="325"/>
      <c r="CD20" s="261" t="s">
        <v>7</v>
      </c>
      <c r="CE20" s="1"/>
      <c r="CF20" s="1"/>
      <c r="CG20" s="1"/>
      <c r="CH20" s="1"/>
      <c r="CI20" s="1"/>
      <c r="CJ20" s="1"/>
      <c r="CK20" s="1"/>
      <c r="CL20" s="1"/>
      <c r="CM20" s="1"/>
      <c r="CN20" s="1"/>
      <c r="CO20" s="1"/>
      <c r="CP20" s="1"/>
      <c r="CQ20" s="269"/>
      <c r="CR20" s="274">
        <v>24201212</v>
      </c>
      <c r="CS20" s="217"/>
      <c r="CT20" s="217"/>
      <c r="CU20" s="217"/>
      <c r="CV20" s="217"/>
      <c r="CW20" s="217"/>
      <c r="CX20" s="217"/>
      <c r="CY20" s="279"/>
      <c r="CZ20" s="282">
        <v>100</v>
      </c>
      <c r="DA20" s="282"/>
      <c r="DB20" s="282"/>
      <c r="DC20" s="282"/>
      <c r="DD20" s="288">
        <v>2375735</v>
      </c>
      <c r="DE20" s="217"/>
      <c r="DF20" s="217"/>
      <c r="DG20" s="217"/>
      <c r="DH20" s="217"/>
      <c r="DI20" s="217"/>
      <c r="DJ20" s="217"/>
      <c r="DK20" s="217"/>
      <c r="DL20" s="217"/>
      <c r="DM20" s="217"/>
      <c r="DN20" s="217"/>
      <c r="DO20" s="217"/>
      <c r="DP20" s="279"/>
      <c r="DQ20" s="288">
        <v>14935891</v>
      </c>
      <c r="DR20" s="217"/>
      <c r="DS20" s="217"/>
      <c r="DT20" s="217"/>
      <c r="DU20" s="217"/>
      <c r="DV20" s="217"/>
      <c r="DW20" s="217"/>
      <c r="DX20" s="217"/>
      <c r="DY20" s="217"/>
      <c r="DZ20" s="217"/>
      <c r="EA20" s="217"/>
      <c r="EB20" s="217"/>
      <c r="EC20" s="326"/>
    </row>
    <row r="21" spans="2:133" ht="11.25" customHeight="1">
      <c r="B21" s="261" t="s">
        <v>368</v>
      </c>
      <c r="C21" s="1"/>
      <c r="D21" s="1"/>
      <c r="E21" s="1"/>
      <c r="F21" s="1"/>
      <c r="G21" s="1"/>
      <c r="H21" s="1"/>
      <c r="I21" s="1"/>
      <c r="J21" s="1"/>
      <c r="K21" s="1"/>
      <c r="L21" s="1"/>
      <c r="M21" s="1"/>
      <c r="N21" s="1"/>
      <c r="O21" s="1"/>
      <c r="P21" s="1"/>
      <c r="Q21" s="269"/>
      <c r="R21" s="274">
        <v>6363785</v>
      </c>
      <c r="S21" s="217"/>
      <c r="T21" s="217"/>
      <c r="U21" s="217"/>
      <c r="V21" s="217"/>
      <c r="W21" s="217"/>
      <c r="X21" s="217"/>
      <c r="Y21" s="279"/>
      <c r="Z21" s="282">
        <v>25.5</v>
      </c>
      <c r="AA21" s="282"/>
      <c r="AB21" s="282"/>
      <c r="AC21" s="282"/>
      <c r="AD21" s="287">
        <v>5768657</v>
      </c>
      <c r="AE21" s="287"/>
      <c r="AF21" s="287"/>
      <c r="AG21" s="287"/>
      <c r="AH21" s="287"/>
      <c r="AI21" s="287"/>
      <c r="AJ21" s="287"/>
      <c r="AK21" s="287"/>
      <c r="AL21" s="283">
        <v>47.1</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v>238443</v>
      </c>
      <c r="BH21" s="217"/>
      <c r="BI21" s="217"/>
      <c r="BJ21" s="217"/>
      <c r="BK21" s="217"/>
      <c r="BL21" s="217"/>
      <c r="BM21" s="217"/>
      <c r="BN21" s="279"/>
      <c r="BO21" s="282">
        <v>4.5</v>
      </c>
      <c r="BP21" s="282"/>
      <c r="BQ21" s="282"/>
      <c r="BR21" s="282"/>
      <c r="BS21" s="287">
        <v>113049</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371</v>
      </c>
      <c r="C22" s="1"/>
      <c r="D22" s="1"/>
      <c r="E22" s="1"/>
      <c r="F22" s="1"/>
      <c r="G22" s="1"/>
      <c r="H22" s="1"/>
      <c r="I22" s="1"/>
      <c r="J22" s="1"/>
      <c r="K22" s="1"/>
      <c r="L22" s="1"/>
      <c r="M22" s="1"/>
      <c r="N22" s="1"/>
      <c r="O22" s="1"/>
      <c r="P22" s="1"/>
      <c r="Q22" s="269"/>
      <c r="R22" s="274">
        <v>5768657</v>
      </c>
      <c r="S22" s="217"/>
      <c r="T22" s="217"/>
      <c r="U22" s="217"/>
      <c r="V22" s="217"/>
      <c r="W22" s="217"/>
      <c r="X22" s="217"/>
      <c r="Y22" s="279"/>
      <c r="Z22" s="282">
        <v>23.1</v>
      </c>
      <c r="AA22" s="282"/>
      <c r="AB22" s="282"/>
      <c r="AC22" s="282"/>
      <c r="AD22" s="287">
        <v>5768657</v>
      </c>
      <c r="AE22" s="287"/>
      <c r="AF22" s="287"/>
      <c r="AG22" s="287"/>
      <c r="AH22" s="287"/>
      <c r="AI22" s="287"/>
      <c r="AJ22" s="287"/>
      <c r="AK22" s="287"/>
      <c r="AL22" s="283">
        <v>47.1</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174</v>
      </c>
      <c r="BH22" s="217"/>
      <c r="BI22" s="217"/>
      <c r="BJ22" s="217"/>
      <c r="BK22" s="217"/>
      <c r="BL22" s="217"/>
      <c r="BM22" s="217"/>
      <c r="BN22" s="279"/>
      <c r="BO22" s="282" t="s">
        <v>174</v>
      </c>
      <c r="BP22" s="282"/>
      <c r="BQ22" s="282"/>
      <c r="BR22" s="282"/>
      <c r="BS22" s="287" t="s">
        <v>174</v>
      </c>
      <c r="BT22" s="287"/>
      <c r="BU22" s="287"/>
      <c r="BV22" s="287"/>
      <c r="BW22" s="287"/>
      <c r="BX22" s="287"/>
      <c r="BY22" s="287"/>
      <c r="BZ22" s="287"/>
      <c r="CA22" s="287"/>
      <c r="CB22" s="325"/>
      <c r="CD22" s="182" t="s">
        <v>315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1</v>
      </c>
      <c r="C23" s="1"/>
      <c r="D23" s="1"/>
      <c r="E23" s="1"/>
      <c r="F23" s="1"/>
      <c r="G23" s="1"/>
      <c r="H23" s="1"/>
      <c r="I23" s="1"/>
      <c r="J23" s="1"/>
      <c r="K23" s="1"/>
      <c r="L23" s="1"/>
      <c r="M23" s="1"/>
      <c r="N23" s="1"/>
      <c r="O23" s="1"/>
      <c r="P23" s="1"/>
      <c r="Q23" s="269"/>
      <c r="R23" s="274">
        <v>595093</v>
      </c>
      <c r="S23" s="217"/>
      <c r="T23" s="217"/>
      <c r="U23" s="217"/>
      <c r="V23" s="217"/>
      <c r="W23" s="217"/>
      <c r="X23" s="217"/>
      <c r="Y23" s="279"/>
      <c r="Z23" s="282">
        <v>2.4</v>
      </c>
      <c r="AA23" s="282"/>
      <c r="AB23" s="282"/>
      <c r="AC23" s="282"/>
      <c r="AD23" s="287" t="s">
        <v>174</v>
      </c>
      <c r="AE23" s="287"/>
      <c r="AF23" s="287"/>
      <c r="AG23" s="287"/>
      <c r="AH23" s="287"/>
      <c r="AI23" s="287"/>
      <c r="AJ23" s="287"/>
      <c r="AK23" s="287"/>
      <c r="AL23" s="283" t="s">
        <v>174</v>
      </c>
      <c r="AM23" s="238"/>
      <c r="AN23" s="238"/>
      <c r="AO23" s="296"/>
      <c r="AP23" s="261" t="s">
        <v>77</v>
      </c>
      <c r="AQ23" s="300"/>
      <c r="AR23" s="300"/>
      <c r="AS23" s="300"/>
      <c r="AT23" s="300"/>
      <c r="AU23" s="300"/>
      <c r="AV23" s="300"/>
      <c r="AW23" s="300"/>
      <c r="AX23" s="300"/>
      <c r="AY23" s="300"/>
      <c r="AZ23" s="300"/>
      <c r="BA23" s="300"/>
      <c r="BB23" s="300"/>
      <c r="BC23" s="300"/>
      <c r="BD23" s="300"/>
      <c r="BE23" s="300"/>
      <c r="BF23" s="314"/>
      <c r="BG23" s="274">
        <v>347603</v>
      </c>
      <c r="BH23" s="217"/>
      <c r="BI23" s="217"/>
      <c r="BJ23" s="217"/>
      <c r="BK23" s="217"/>
      <c r="BL23" s="217"/>
      <c r="BM23" s="217"/>
      <c r="BN23" s="279"/>
      <c r="BO23" s="282">
        <v>6.5</v>
      </c>
      <c r="BP23" s="282"/>
      <c r="BQ23" s="282"/>
      <c r="BR23" s="282"/>
      <c r="BS23" s="287" t="s">
        <v>174</v>
      </c>
      <c r="BT23" s="287"/>
      <c r="BU23" s="287"/>
      <c r="BV23" s="287"/>
      <c r="BW23" s="287"/>
      <c r="BX23" s="287"/>
      <c r="BY23" s="287"/>
      <c r="BZ23" s="287"/>
      <c r="CA23" s="287"/>
      <c r="CB23" s="325"/>
      <c r="CD23" s="182" t="s">
        <v>317</v>
      </c>
      <c r="CE23" s="139"/>
      <c r="CF23" s="139"/>
      <c r="CG23" s="139"/>
      <c r="CH23" s="139"/>
      <c r="CI23" s="139"/>
      <c r="CJ23" s="139"/>
      <c r="CK23" s="139"/>
      <c r="CL23" s="139"/>
      <c r="CM23" s="139"/>
      <c r="CN23" s="139"/>
      <c r="CO23" s="139"/>
      <c r="CP23" s="139"/>
      <c r="CQ23" s="144"/>
      <c r="CR23" s="182" t="s">
        <v>373</v>
      </c>
      <c r="CS23" s="139"/>
      <c r="CT23" s="139"/>
      <c r="CU23" s="139"/>
      <c r="CV23" s="139"/>
      <c r="CW23" s="139"/>
      <c r="CX23" s="139"/>
      <c r="CY23" s="144"/>
      <c r="CZ23" s="182" t="s">
        <v>374</v>
      </c>
      <c r="DA23" s="139"/>
      <c r="DB23" s="139"/>
      <c r="DC23" s="144"/>
      <c r="DD23" s="182" t="s">
        <v>170</v>
      </c>
      <c r="DE23" s="139"/>
      <c r="DF23" s="139"/>
      <c r="DG23" s="139"/>
      <c r="DH23" s="139"/>
      <c r="DI23" s="139"/>
      <c r="DJ23" s="139"/>
      <c r="DK23" s="144"/>
      <c r="DL23" s="345" t="s">
        <v>375</v>
      </c>
      <c r="DM23" s="348"/>
      <c r="DN23" s="348"/>
      <c r="DO23" s="348"/>
      <c r="DP23" s="348"/>
      <c r="DQ23" s="348"/>
      <c r="DR23" s="348"/>
      <c r="DS23" s="348"/>
      <c r="DT23" s="348"/>
      <c r="DU23" s="348"/>
      <c r="DV23" s="352"/>
      <c r="DW23" s="182" t="s">
        <v>378</v>
      </c>
      <c r="DX23" s="139"/>
      <c r="DY23" s="139"/>
      <c r="DZ23" s="139"/>
      <c r="EA23" s="139"/>
      <c r="EB23" s="139"/>
      <c r="EC23" s="144"/>
    </row>
    <row r="24" spans="2:133" ht="11.25" customHeight="1">
      <c r="B24" s="261" t="s">
        <v>294</v>
      </c>
      <c r="C24" s="1"/>
      <c r="D24" s="1"/>
      <c r="E24" s="1"/>
      <c r="F24" s="1"/>
      <c r="G24" s="1"/>
      <c r="H24" s="1"/>
      <c r="I24" s="1"/>
      <c r="J24" s="1"/>
      <c r="K24" s="1"/>
      <c r="L24" s="1"/>
      <c r="M24" s="1"/>
      <c r="N24" s="1"/>
      <c r="O24" s="1"/>
      <c r="P24" s="1"/>
      <c r="Q24" s="269"/>
      <c r="R24" s="274">
        <v>35</v>
      </c>
      <c r="S24" s="217"/>
      <c r="T24" s="217"/>
      <c r="U24" s="217"/>
      <c r="V24" s="217"/>
      <c r="W24" s="217"/>
      <c r="X24" s="217"/>
      <c r="Y24" s="279"/>
      <c r="Z24" s="282">
        <v>0</v>
      </c>
      <c r="AA24" s="282"/>
      <c r="AB24" s="282"/>
      <c r="AC24" s="282"/>
      <c r="AD24" s="287" t="s">
        <v>174</v>
      </c>
      <c r="AE24" s="287"/>
      <c r="AF24" s="287"/>
      <c r="AG24" s="287"/>
      <c r="AH24" s="287"/>
      <c r="AI24" s="287"/>
      <c r="AJ24" s="287"/>
      <c r="AK24" s="287"/>
      <c r="AL24" s="283" t="s">
        <v>174</v>
      </c>
      <c r="AM24" s="238"/>
      <c r="AN24" s="238"/>
      <c r="AO24" s="296"/>
      <c r="AP24" s="261" t="s">
        <v>353</v>
      </c>
      <c r="AQ24" s="300"/>
      <c r="AR24" s="300"/>
      <c r="AS24" s="300"/>
      <c r="AT24" s="300"/>
      <c r="AU24" s="300"/>
      <c r="AV24" s="300"/>
      <c r="AW24" s="300"/>
      <c r="AX24" s="300"/>
      <c r="AY24" s="300"/>
      <c r="AZ24" s="300"/>
      <c r="BA24" s="300"/>
      <c r="BB24" s="300"/>
      <c r="BC24" s="300"/>
      <c r="BD24" s="300"/>
      <c r="BE24" s="300"/>
      <c r="BF24" s="314"/>
      <c r="BG24" s="274" t="s">
        <v>174</v>
      </c>
      <c r="BH24" s="217"/>
      <c r="BI24" s="217"/>
      <c r="BJ24" s="217"/>
      <c r="BK24" s="217"/>
      <c r="BL24" s="217"/>
      <c r="BM24" s="217"/>
      <c r="BN24" s="279"/>
      <c r="BO24" s="282" t="s">
        <v>174</v>
      </c>
      <c r="BP24" s="282"/>
      <c r="BQ24" s="282"/>
      <c r="BR24" s="282"/>
      <c r="BS24" s="287" t="s">
        <v>174</v>
      </c>
      <c r="BT24" s="287"/>
      <c r="BU24" s="287"/>
      <c r="BV24" s="287"/>
      <c r="BW24" s="287"/>
      <c r="BX24" s="287"/>
      <c r="BY24" s="287"/>
      <c r="BZ24" s="287"/>
      <c r="CA24" s="287"/>
      <c r="CB24" s="325"/>
      <c r="CD24" s="260" t="s">
        <v>158</v>
      </c>
      <c r="CE24" s="265"/>
      <c r="CF24" s="265"/>
      <c r="CG24" s="265"/>
      <c r="CH24" s="265"/>
      <c r="CI24" s="265"/>
      <c r="CJ24" s="265"/>
      <c r="CK24" s="265"/>
      <c r="CL24" s="265"/>
      <c r="CM24" s="265"/>
      <c r="CN24" s="265"/>
      <c r="CO24" s="265"/>
      <c r="CP24" s="265"/>
      <c r="CQ24" s="268"/>
      <c r="CR24" s="273">
        <v>11829551</v>
      </c>
      <c r="CS24" s="276"/>
      <c r="CT24" s="276"/>
      <c r="CU24" s="276"/>
      <c r="CV24" s="276"/>
      <c r="CW24" s="276"/>
      <c r="CX24" s="276"/>
      <c r="CY24" s="278"/>
      <c r="CZ24" s="291">
        <v>48.9</v>
      </c>
      <c r="DA24" s="293"/>
      <c r="DB24" s="293"/>
      <c r="DC24" s="337"/>
      <c r="DD24" s="341">
        <v>7063385</v>
      </c>
      <c r="DE24" s="276"/>
      <c r="DF24" s="276"/>
      <c r="DG24" s="276"/>
      <c r="DH24" s="276"/>
      <c r="DI24" s="276"/>
      <c r="DJ24" s="276"/>
      <c r="DK24" s="278"/>
      <c r="DL24" s="341">
        <v>7025655</v>
      </c>
      <c r="DM24" s="276"/>
      <c r="DN24" s="276"/>
      <c r="DO24" s="276"/>
      <c r="DP24" s="276"/>
      <c r="DQ24" s="276"/>
      <c r="DR24" s="276"/>
      <c r="DS24" s="276"/>
      <c r="DT24" s="276"/>
      <c r="DU24" s="276"/>
      <c r="DV24" s="278"/>
      <c r="DW24" s="291">
        <v>56.6</v>
      </c>
      <c r="DX24" s="293"/>
      <c r="DY24" s="293"/>
      <c r="DZ24" s="293"/>
      <c r="EA24" s="293"/>
      <c r="EB24" s="293"/>
      <c r="EC24" s="295"/>
    </row>
    <row r="25" spans="2:133" ht="11.25" customHeight="1">
      <c r="B25" s="261" t="s">
        <v>16</v>
      </c>
      <c r="C25" s="1"/>
      <c r="D25" s="1"/>
      <c r="E25" s="1"/>
      <c r="F25" s="1"/>
      <c r="G25" s="1"/>
      <c r="H25" s="1"/>
      <c r="I25" s="1"/>
      <c r="J25" s="1"/>
      <c r="K25" s="1"/>
      <c r="L25" s="1"/>
      <c r="M25" s="1"/>
      <c r="N25" s="1"/>
      <c r="O25" s="1"/>
      <c r="P25" s="1"/>
      <c r="Q25" s="269"/>
      <c r="R25" s="274">
        <v>13144849</v>
      </c>
      <c r="S25" s="217"/>
      <c r="T25" s="217"/>
      <c r="U25" s="217"/>
      <c r="V25" s="217"/>
      <c r="W25" s="217"/>
      <c r="X25" s="217"/>
      <c r="Y25" s="279"/>
      <c r="Z25" s="282">
        <v>52.6</v>
      </c>
      <c r="AA25" s="282"/>
      <c r="AB25" s="282"/>
      <c r="AC25" s="282"/>
      <c r="AD25" s="287">
        <v>12202118</v>
      </c>
      <c r="AE25" s="287"/>
      <c r="AF25" s="287"/>
      <c r="AG25" s="287"/>
      <c r="AH25" s="287"/>
      <c r="AI25" s="287"/>
      <c r="AJ25" s="287"/>
      <c r="AK25" s="287"/>
      <c r="AL25" s="283">
        <v>99.6</v>
      </c>
      <c r="AM25" s="238"/>
      <c r="AN25" s="238"/>
      <c r="AO25" s="296"/>
      <c r="AP25" s="261" t="s">
        <v>118</v>
      </c>
      <c r="AQ25" s="300"/>
      <c r="AR25" s="300"/>
      <c r="AS25" s="300"/>
      <c r="AT25" s="300"/>
      <c r="AU25" s="300"/>
      <c r="AV25" s="300"/>
      <c r="AW25" s="300"/>
      <c r="AX25" s="300"/>
      <c r="AY25" s="300"/>
      <c r="AZ25" s="300"/>
      <c r="BA25" s="300"/>
      <c r="BB25" s="300"/>
      <c r="BC25" s="300"/>
      <c r="BD25" s="300"/>
      <c r="BE25" s="300"/>
      <c r="BF25" s="314"/>
      <c r="BG25" s="274" t="s">
        <v>174</v>
      </c>
      <c r="BH25" s="217"/>
      <c r="BI25" s="217"/>
      <c r="BJ25" s="217"/>
      <c r="BK25" s="217"/>
      <c r="BL25" s="217"/>
      <c r="BM25" s="217"/>
      <c r="BN25" s="279"/>
      <c r="BO25" s="282" t="s">
        <v>174</v>
      </c>
      <c r="BP25" s="282"/>
      <c r="BQ25" s="282"/>
      <c r="BR25" s="282"/>
      <c r="BS25" s="287" t="s">
        <v>174</v>
      </c>
      <c r="BT25" s="287"/>
      <c r="BU25" s="287"/>
      <c r="BV25" s="287"/>
      <c r="BW25" s="287"/>
      <c r="BX25" s="287"/>
      <c r="BY25" s="287"/>
      <c r="BZ25" s="287"/>
      <c r="CA25" s="287"/>
      <c r="CB25" s="325"/>
      <c r="CD25" s="261" t="s">
        <v>380</v>
      </c>
      <c r="CE25" s="1"/>
      <c r="CF25" s="1"/>
      <c r="CG25" s="1"/>
      <c r="CH25" s="1"/>
      <c r="CI25" s="1"/>
      <c r="CJ25" s="1"/>
      <c r="CK25" s="1"/>
      <c r="CL25" s="1"/>
      <c r="CM25" s="1"/>
      <c r="CN25" s="1"/>
      <c r="CO25" s="1"/>
      <c r="CP25" s="1"/>
      <c r="CQ25" s="269"/>
      <c r="CR25" s="274">
        <v>3497209</v>
      </c>
      <c r="CS25" s="313"/>
      <c r="CT25" s="313"/>
      <c r="CU25" s="313"/>
      <c r="CV25" s="313"/>
      <c r="CW25" s="313"/>
      <c r="CX25" s="313"/>
      <c r="CY25" s="332"/>
      <c r="CZ25" s="283">
        <v>14.5</v>
      </c>
      <c r="DA25" s="335"/>
      <c r="DB25" s="335"/>
      <c r="DC25" s="338"/>
      <c r="DD25" s="288">
        <v>3236349</v>
      </c>
      <c r="DE25" s="313"/>
      <c r="DF25" s="313"/>
      <c r="DG25" s="313"/>
      <c r="DH25" s="313"/>
      <c r="DI25" s="313"/>
      <c r="DJ25" s="313"/>
      <c r="DK25" s="332"/>
      <c r="DL25" s="288">
        <v>3212628</v>
      </c>
      <c r="DM25" s="313"/>
      <c r="DN25" s="313"/>
      <c r="DO25" s="313"/>
      <c r="DP25" s="313"/>
      <c r="DQ25" s="313"/>
      <c r="DR25" s="313"/>
      <c r="DS25" s="313"/>
      <c r="DT25" s="313"/>
      <c r="DU25" s="313"/>
      <c r="DV25" s="332"/>
      <c r="DW25" s="283">
        <v>25.9</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v>4812</v>
      </c>
      <c r="S26" s="217"/>
      <c r="T26" s="217"/>
      <c r="U26" s="217"/>
      <c r="V26" s="217"/>
      <c r="W26" s="217"/>
      <c r="X26" s="217"/>
      <c r="Y26" s="279"/>
      <c r="Z26" s="282">
        <v>0</v>
      </c>
      <c r="AA26" s="282"/>
      <c r="AB26" s="282"/>
      <c r="AC26" s="282"/>
      <c r="AD26" s="287">
        <v>4812</v>
      </c>
      <c r="AE26" s="287"/>
      <c r="AF26" s="287"/>
      <c r="AG26" s="287"/>
      <c r="AH26" s="287"/>
      <c r="AI26" s="287"/>
      <c r="AJ26" s="287"/>
      <c r="AK26" s="287"/>
      <c r="AL26" s="283">
        <v>0</v>
      </c>
      <c r="AM26" s="238"/>
      <c r="AN26" s="238"/>
      <c r="AO26" s="296"/>
      <c r="AP26" s="261" t="s">
        <v>115</v>
      </c>
      <c r="AQ26" s="300"/>
      <c r="AR26" s="300"/>
      <c r="AS26" s="300"/>
      <c r="AT26" s="300"/>
      <c r="AU26" s="300"/>
      <c r="AV26" s="300"/>
      <c r="AW26" s="300"/>
      <c r="AX26" s="300"/>
      <c r="AY26" s="300"/>
      <c r="AZ26" s="300"/>
      <c r="BA26" s="300"/>
      <c r="BB26" s="300"/>
      <c r="BC26" s="300"/>
      <c r="BD26" s="300"/>
      <c r="BE26" s="300"/>
      <c r="BF26" s="314"/>
      <c r="BG26" s="274" t="s">
        <v>174</v>
      </c>
      <c r="BH26" s="217"/>
      <c r="BI26" s="217"/>
      <c r="BJ26" s="217"/>
      <c r="BK26" s="217"/>
      <c r="BL26" s="217"/>
      <c r="BM26" s="217"/>
      <c r="BN26" s="279"/>
      <c r="BO26" s="282" t="s">
        <v>174</v>
      </c>
      <c r="BP26" s="282"/>
      <c r="BQ26" s="282"/>
      <c r="BR26" s="282"/>
      <c r="BS26" s="287" t="s">
        <v>174</v>
      </c>
      <c r="BT26" s="287"/>
      <c r="BU26" s="287"/>
      <c r="BV26" s="287"/>
      <c r="BW26" s="287"/>
      <c r="BX26" s="287"/>
      <c r="BY26" s="287"/>
      <c r="BZ26" s="287"/>
      <c r="CA26" s="287"/>
      <c r="CB26" s="325"/>
      <c r="CD26" s="261" t="s">
        <v>384</v>
      </c>
      <c r="CE26" s="1"/>
      <c r="CF26" s="1"/>
      <c r="CG26" s="1"/>
      <c r="CH26" s="1"/>
      <c r="CI26" s="1"/>
      <c r="CJ26" s="1"/>
      <c r="CK26" s="1"/>
      <c r="CL26" s="1"/>
      <c r="CM26" s="1"/>
      <c r="CN26" s="1"/>
      <c r="CO26" s="1"/>
      <c r="CP26" s="1"/>
      <c r="CQ26" s="269"/>
      <c r="CR26" s="274">
        <v>2011575</v>
      </c>
      <c r="CS26" s="217"/>
      <c r="CT26" s="217"/>
      <c r="CU26" s="217"/>
      <c r="CV26" s="217"/>
      <c r="CW26" s="217"/>
      <c r="CX26" s="217"/>
      <c r="CY26" s="279"/>
      <c r="CZ26" s="283">
        <v>8.3000000000000007</v>
      </c>
      <c r="DA26" s="335"/>
      <c r="DB26" s="335"/>
      <c r="DC26" s="338"/>
      <c r="DD26" s="288">
        <v>1796919</v>
      </c>
      <c r="DE26" s="217"/>
      <c r="DF26" s="217"/>
      <c r="DG26" s="217"/>
      <c r="DH26" s="217"/>
      <c r="DI26" s="217"/>
      <c r="DJ26" s="217"/>
      <c r="DK26" s="279"/>
      <c r="DL26" s="288" t="s">
        <v>174</v>
      </c>
      <c r="DM26" s="217"/>
      <c r="DN26" s="217"/>
      <c r="DO26" s="217"/>
      <c r="DP26" s="217"/>
      <c r="DQ26" s="217"/>
      <c r="DR26" s="217"/>
      <c r="DS26" s="217"/>
      <c r="DT26" s="217"/>
      <c r="DU26" s="217"/>
      <c r="DV26" s="279"/>
      <c r="DW26" s="283" t="s">
        <v>174</v>
      </c>
      <c r="DX26" s="335"/>
      <c r="DY26" s="335"/>
      <c r="DZ26" s="335"/>
      <c r="EA26" s="335"/>
      <c r="EB26" s="335"/>
      <c r="EC26" s="360"/>
    </row>
    <row r="27" spans="2:133" ht="11.25" customHeight="1">
      <c r="B27" s="261" t="s">
        <v>386</v>
      </c>
      <c r="C27" s="1"/>
      <c r="D27" s="1"/>
      <c r="E27" s="1"/>
      <c r="F27" s="1"/>
      <c r="G27" s="1"/>
      <c r="H27" s="1"/>
      <c r="I27" s="1"/>
      <c r="J27" s="1"/>
      <c r="K27" s="1"/>
      <c r="L27" s="1"/>
      <c r="M27" s="1"/>
      <c r="N27" s="1"/>
      <c r="O27" s="1"/>
      <c r="P27" s="1"/>
      <c r="Q27" s="269"/>
      <c r="R27" s="274">
        <v>61191</v>
      </c>
      <c r="S27" s="217"/>
      <c r="T27" s="217"/>
      <c r="U27" s="217"/>
      <c r="V27" s="217"/>
      <c r="W27" s="217"/>
      <c r="X27" s="217"/>
      <c r="Y27" s="279"/>
      <c r="Z27" s="282">
        <v>0.2</v>
      </c>
      <c r="AA27" s="282"/>
      <c r="AB27" s="282"/>
      <c r="AC27" s="282"/>
      <c r="AD27" s="287" t="s">
        <v>174</v>
      </c>
      <c r="AE27" s="287"/>
      <c r="AF27" s="287"/>
      <c r="AG27" s="287"/>
      <c r="AH27" s="287"/>
      <c r="AI27" s="287"/>
      <c r="AJ27" s="287"/>
      <c r="AK27" s="287"/>
      <c r="AL27" s="283" t="s">
        <v>174</v>
      </c>
      <c r="AM27" s="238"/>
      <c r="AN27" s="238"/>
      <c r="AO27" s="296"/>
      <c r="AP27" s="261" t="s">
        <v>387</v>
      </c>
      <c r="AQ27" s="1"/>
      <c r="AR27" s="1"/>
      <c r="AS27" s="1"/>
      <c r="AT27" s="1"/>
      <c r="AU27" s="1"/>
      <c r="AV27" s="1"/>
      <c r="AW27" s="1"/>
      <c r="AX27" s="1"/>
      <c r="AY27" s="1"/>
      <c r="AZ27" s="1"/>
      <c r="BA27" s="1"/>
      <c r="BB27" s="1"/>
      <c r="BC27" s="1"/>
      <c r="BD27" s="1"/>
      <c r="BE27" s="1"/>
      <c r="BF27" s="269"/>
      <c r="BG27" s="274">
        <v>5317602</v>
      </c>
      <c r="BH27" s="217"/>
      <c r="BI27" s="217"/>
      <c r="BJ27" s="217"/>
      <c r="BK27" s="217"/>
      <c r="BL27" s="217"/>
      <c r="BM27" s="217"/>
      <c r="BN27" s="279"/>
      <c r="BO27" s="282">
        <v>100</v>
      </c>
      <c r="BP27" s="282"/>
      <c r="BQ27" s="282"/>
      <c r="BR27" s="282"/>
      <c r="BS27" s="287">
        <v>171714</v>
      </c>
      <c r="BT27" s="287"/>
      <c r="BU27" s="287"/>
      <c r="BV27" s="287"/>
      <c r="BW27" s="287"/>
      <c r="BX27" s="287"/>
      <c r="BY27" s="287"/>
      <c r="BZ27" s="287"/>
      <c r="CA27" s="287"/>
      <c r="CB27" s="325"/>
      <c r="CD27" s="261" t="s">
        <v>388</v>
      </c>
      <c r="CE27" s="1"/>
      <c r="CF27" s="1"/>
      <c r="CG27" s="1"/>
      <c r="CH27" s="1"/>
      <c r="CI27" s="1"/>
      <c r="CJ27" s="1"/>
      <c r="CK27" s="1"/>
      <c r="CL27" s="1"/>
      <c r="CM27" s="1"/>
      <c r="CN27" s="1"/>
      <c r="CO27" s="1"/>
      <c r="CP27" s="1"/>
      <c r="CQ27" s="269"/>
      <c r="CR27" s="274">
        <v>5995128</v>
      </c>
      <c r="CS27" s="313"/>
      <c r="CT27" s="313"/>
      <c r="CU27" s="313"/>
      <c r="CV27" s="313"/>
      <c r="CW27" s="313"/>
      <c r="CX27" s="313"/>
      <c r="CY27" s="332"/>
      <c r="CZ27" s="283">
        <v>24.8</v>
      </c>
      <c r="DA27" s="335"/>
      <c r="DB27" s="335"/>
      <c r="DC27" s="338"/>
      <c r="DD27" s="288">
        <v>1648306</v>
      </c>
      <c r="DE27" s="313"/>
      <c r="DF27" s="313"/>
      <c r="DG27" s="313"/>
      <c r="DH27" s="313"/>
      <c r="DI27" s="313"/>
      <c r="DJ27" s="313"/>
      <c r="DK27" s="332"/>
      <c r="DL27" s="288">
        <v>1638431</v>
      </c>
      <c r="DM27" s="313"/>
      <c r="DN27" s="313"/>
      <c r="DO27" s="313"/>
      <c r="DP27" s="313"/>
      <c r="DQ27" s="313"/>
      <c r="DR27" s="313"/>
      <c r="DS27" s="313"/>
      <c r="DT27" s="313"/>
      <c r="DU27" s="313"/>
      <c r="DV27" s="332"/>
      <c r="DW27" s="283">
        <v>13.2</v>
      </c>
      <c r="DX27" s="335"/>
      <c r="DY27" s="335"/>
      <c r="DZ27" s="335"/>
      <c r="EA27" s="335"/>
      <c r="EB27" s="335"/>
      <c r="EC27" s="360"/>
    </row>
    <row r="28" spans="2:133" ht="11.25" customHeight="1">
      <c r="B28" s="261" t="s">
        <v>15</v>
      </c>
      <c r="C28" s="1"/>
      <c r="D28" s="1"/>
      <c r="E28" s="1"/>
      <c r="F28" s="1"/>
      <c r="G28" s="1"/>
      <c r="H28" s="1"/>
      <c r="I28" s="1"/>
      <c r="J28" s="1"/>
      <c r="K28" s="1"/>
      <c r="L28" s="1"/>
      <c r="M28" s="1"/>
      <c r="N28" s="1"/>
      <c r="O28" s="1"/>
      <c r="P28" s="1"/>
      <c r="Q28" s="269"/>
      <c r="R28" s="274">
        <v>341265</v>
      </c>
      <c r="S28" s="217"/>
      <c r="T28" s="217"/>
      <c r="U28" s="217"/>
      <c r="V28" s="217"/>
      <c r="W28" s="217"/>
      <c r="X28" s="217"/>
      <c r="Y28" s="279"/>
      <c r="Z28" s="282">
        <v>1.4</v>
      </c>
      <c r="AA28" s="282"/>
      <c r="AB28" s="282"/>
      <c r="AC28" s="282"/>
      <c r="AD28" s="287">
        <v>23632</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198</v>
      </c>
      <c r="CE28" s="1"/>
      <c r="CF28" s="1"/>
      <c r="CG28" s="1"/>
      <c r="CH28" s="1"/>
      <c r="CI28" s="1"/>
      <c r="CJ28" s="1"/>
      <c r="CK28" s="1"/>
      <c r="CL28" s="1"/>
      <c r="CM28" s="1"/>
      <c r="CN28" s="1"/>
      <c r="CO28" s="1"/>
      <c r="CP28" s="1"/>
      <c r="CQ28" s="269"/>
      <c r="CR28" s="274">
        <v>2337214</v>
      </c>
      <c r="CS28" s="217"/>
      <c r="CT28" s="217"/>
      <c r="CU28" s="217"/>
      <c r="CV28" s="217"/>
      <c r="CW28" s="217"/>
      <c r="CX28" s="217"/>
      <c r="CY28" s="279"/>
      <c r="CZ28" s="283">
        <v>9.6999999999999993</v>
      </c>
      <c r="DA28" s="335"/>
      <c r="DB28" s="335"/>
      <c r="DC28" s="338"/>
      <c r="DD28" s="288">
        <v>2178730</v>
      </c>
      <c r="DE28" s="217"/>
      <c r="DF28" s="217"/>
      <c r="DG28" s="217"/>
      <c r="DH28" s="217"/>
      <c r="DI28" s="217"/>
      <c r="DJ28" s="217"/>
      <c r="DK28" s="279"/>
      <c r="DL28" s="288">
        <v>2174596</v>
      </c>
      <c r="DM28" s="217"/>
      <c r="DN28" s="217"/>
      <c r="DO28" s="217"/>
      <c r="DP28" s="217"/>
      <c r="DQ28" s="217"/>
      <c r="DR28" s="217"/>
      <c r="DS28" s="217"/>
      <c r="DT28" s="217"/>
      <c r="DU28" s="217"/>
      <c r="DV28" s="279"/>
      <c r="DW28" s="283">
        <v>17.5</v>
      </c>
      <c r="DX28" s="335"/>
      <c r="DY28" s="335"/>
      <c r="DZ28" s="335"/>
      <c r="EA28" s="335"/>
      <c r="EB28" s="335"/>
      <c r="EC28" s="360"/>
    </row>
    <row r="29" spans="2:133" ht="11.25" customHeight="1">
      <c r="B29" s="261" t="s">
        <v>389</v>
      </c>
      <c r="C29" s="1"/>
      <c r="D29" s="1"/>
      <c r="E29" s="1"/>
      <c r="F29" s="1"/>
      <c r="G29" s="1"/>
      <c r="H29" s="1"/>
      <c r="I29" s="1"/>
      <c r="J29" s="1"/>
      <c r="K29" s="1"/>
      <c r="L29" s="1"/>
      <c r="M29" s="1"/>
      <c r="N29" s="1"/>
      <c r="O29" s="1"/>
      <c r="P29" s="1"/>
      <c r="Q29" s="269"/>
      <c r="R29" s="274">
        <v>289693</v>
      </c>
      <c r="S29" s="217"/>
      <c r="T29" s="217"/>
      <c r="U29" s="217"/>
      <c r="V29" s="217"/>
      <c r="W29" s="217"/>
      <c r="X29" s="217"/>
      <c r="Y29" s="279"/>
      <c r="Z29" s="282">
        <v>1.2</v>
      </c>
      <c r="AA29" s="282"/>
      <c r="AB29" s="282"/>
      <c r="AC29" s="282"/>
      <c r="AD29" s="287">
        <v>2091</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356</v>
      </c>
      <c r="CE29" s="41"/>
      <c r="CF29" s="261" t="s">
        <v>31</v>
      </c>
      <c r="CG29" s="1"/>
      <c r="CH29" s="1"/>
      <c r="CI29" s="1"/>
      <c r="CJ29" s="1"/>
      <c r="CK29" s="1"/>
      <c r="CL29" s="1"/>
      <c r="CM29" s="1"/>
      <c r="CN29" s="1"/>
      <c r="CO29" s="1"/>
      <c r="CP29" s="1"/>
      <c r="CQ29" s="269"/>
      <c r="CR29" s="274">
        <v>2337213</v>
      </c>
      <c r="CS29" s="313"/>
      <c r="CT29" s="313"/>
      <c r="CU29" s="313"/>
      <c r="CV29" s="313"/>
      <c r="CW29" s="313"/>
      <c r="CX29" s="313"/>
      <c r="CY29" s="332"/>
      <c r="CZ29" s="283">
        <v>9.6999999999999993</v>
      </c>
      <c r="DA29" s="335"/>
      <c r="DB29" s="335"/>
      <c r="DC29" s="338"/>
      <c r="DD29" s="288">
        <v>2178729</v>
      </c>
      <c r="DE29" s="313"/>
      <c r="DF29" s="313"/>
      <c r="DG29" s="313"/>
      <c r="DH29" s="313"/>
      <c r="DI29" s="313"/>
      <c r="DJ29" s="313"/>
      <c r="DK29" s="332"/>
      <c r="DL29" s="288">
        <v>2174595</v>
      </c>
      <c r="DM29" s="313"/>
      <c r="DN29" s="313"/>
      <c r="DO29" s="313"/>
      <c r="DP29" s="313"/>
      <c r="DQ29" s="313"/>
      <c r="DR29" s="313"/>
      <c r="DS29" s="313"/>
      <c r="DT29" s="313"/>
      <c r="DU29" s="313"/>
      <c r="DV29" s="332"/>
      <c r="DW29" s="283">
        <v>17.5</v>
      </c>
      <c r="DX29" s="335"/>
      <c r="DY29" s="335"/>
      <c r="DZ29" s="335"/>
      <c r="EA29" s="335"/>
      <c r="EB29" s="335"/>
      <c r="EC29" s="360"/>
    </row>
    <row r="30" spans="2:133" ht="11.25" customHeight="1">
      <c r="B30" s="261" t="s">
        <v>391</v>
      </c>
      <c r="C30" s="1"/>
      <c r="D30" s="1"/>
      <c r="E30" s="1"/>
      <c r="F30" s="1"/>
      <c r="G30" s="1"/>
      <c r="H30" s="1"/>
      <c r="I30" s="1"/>
      <c r="J30" s="1"/>
      <c r="K30" s="1"/>
      <c r="L30" s="1"/>
      <c r="M30" s="1"/>
      <c r="N30" s="1"/>
      <c r="O30" s="1"/>
      <c r="P30" s="1"/>
      <c r="Q30" s="269"/>
      <c r="R30" s="274">
        <v>5375407</v>
      </c>
      <c r="S30" s="217"/>
      <c r="T30" s="217"/>
      <c r="U30" s="217"/>
      <c r="V30" s="217"/>
      <c r="W30" s="217"/>
      <c r="X30" s="217"/>
      <c r="Y30" s="279"/>
      <c r="Z30" s="282">
        <v>21.5</v>
      </c>
      <c r="AA30" s="282"/>
      <c r="AB30" s="282"/>
      <c r="AC30" s="282"/>
      <c r="AD30" s="287" t="s">
        <v>174</v>
      </c>
      <c r="AE30" s="287"/>
      <c r="AF30" s="287"/>
      <c r="AG30" s="287"/>
      <c r="AH30" s="287"/>
      <c r="AI30" s="287"/>
      <c r="AJ30" s="287"/>
      <c r="AK30" s="287"/>
      <c r="AL30" s="283" t="s">
        <v>174</v>
      </c>
      <c r="AM30" s="238"/>
      <c r="AN30" s="238"/>
      <c r="AO30" s="296"/>
      <c r="AP30" s="182" t="s">
        <v>317</v>
      </c>
      <c r="AQ30" s="139"/>
      <c r="AR30" s="139"/>
      <c r="AS30" s="139"/>
      <c r="AT30" s="139"/>
      <c r="AU30" s="139"/>
      <c r="AV30" s="139"/>
      <c r="AW30" s="139"/>
      <c r="AX30" s="139"/>
      <c r="AY30" s="139"/>
      <c r="AZ30" s="139"/>
      <c r="BA30" s="139"/>
      <c r="BB30" s="139"/>
      <c r="BC30" s="139"/>
      <c r="BD30" s="139"/>
      <c r="BE30" s="139"/>
      <c r="BF30" s="144"/>
      <c r="BG30" s="182" t="s">
        <v>59</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395</v>
      </c>
      <c r="CG30" s="1"/>
      <c r="CH30" s="1"/>
      <c r="CI30" s="1"/>
      <c r="CJ30" s="1"/>
      <c r="CK30" s="1"/>
      <c r="CL30" s="1"/>
      <c r="CM30" s="1"/>
      <c r="CN30" s="1"/>
      <c r="CO30" s="1"/>
      <c r="CP30" s="1"/>
      <c r="CQ30" s="269"/>
      <c r="CR30" s="274">
        <v>2237912</v>
      </c>
      <c r="CS30" s="217"/>
      <c r="CT30" s="217"/>
      <c r="CU30" s="217"/>
      <c r="CV30" s="217"/>
      <c r="CW30" s="217"/>
      <c r="CX30" s="217"/>
      <c r="CY30" s="279"/>
      <c r="CZ30" s="283">
        <v>9.1999999999999993</v>
      </c>
      <c r="DA30" s="335"/>
      <c r="DB30" s="335"/>
      <c r="DC30" s="338"/>
      <c r="DD30" s="288">
        <v>2079438</v>
      </c>
      <c r="DE30" s="217"/>
      <c r="DF30" s="217"/>
      <c r="DG30" s="217"/>
      <c r="DH30" s="217"/>
      <c r="DI30" s="217"/>
      <c r="DJ30" s="217"/>
      <c r="DK30" s="279"/>
      <c r="DL30" s="288">
        <v>2075304</v>
      </c>
      <c r="DM30" s="217"/>
      <c r="DN30" s="217"/>
      <c r="DO30" s="217"/>
      <c r="DP30" s="217"/>
      <c r="DQ30" s="217"/>
      <c r="DR30" s="217"/>
      <c r="DS30" s="217"/>
      <c r="DT30" s="217"/>
      <c r="DU30" s="217"/>
      <c r="DV30" s="279"/>
      <c r="DW30" s="283">
        <v>16.7</v>
      </c>
      <c r="DX30" s="335"/>
      <c r="DY30" s="335"/>
      <c r="DZ30" s="335"/>
      <c r="EA30" s="335"/>
      <c r="EB30" s="335"/>
      <c r="EC30" s="360"/>
    </row>
    <row r="31" spans="2:133" ht="11.25" customHeight="1">
      <c r="B31" s="262" t="s">
        <v>398</v>
      </c>
      <c r="C31" s="266"/>
      <c r="D31" s="266"/>
      <c r="E31" s="266"/>
      <c r="F31" s="266"/>
      <c r="G31" s="266"/>
      <c r="H31" s="266"/>
      <c r="I31" s="266"/>
      <c r="J31" s="266"/>
      <c r="K31" s="266"/>
      <c r="L31" s="266"/>
      <c r="M31" s="266"/>
      <c r="N31" s="266"/>
      <c r="O31" s="266"/>
      <c r="P31" s="266"/>
      <c r="Q31" s="270"/>
      <c r="R31" s="274">
        <v>300</v>
      </c>
      <c r="S31" s="217"/>
      <c r="T31" s="217"/>
      <c r="U31" s="217"/>
      <c r="V31" s="217"/>
      <c r="W31" s="217"/>
      <c r="X31" s="217"/>
      <c r="Y31" s="279"/>
      <c r="Z31" s="282">
        <v>0</v>
      </c>
      <c r="AA31" s="282"/>
      <c r="AB31" s="282"/>
      <c r="AC31" s="282"/>
      <c r="AD31" s="287">
        <v>300</v>
      </c>
      <c r="AE31" s="287"/>
      <c r="AF31" s="287"/>
      <c r="AG31" s="287"/>
      <c r="AH31" s="287"/>
      <c r="AI31" s="287"/>
      <c r="AJ31" s="287"/>
      <c r="AK31" s="287"/>
      <c r="AL31" s="283">
        <v>0</v>
      </c>
      <c r="AM31" s="238"/>
      <c r="AN31" s="238"/>
      <c r="AO31" s="296"/>
      <c r="AP31" s="163" t="s">
        <v>344</v>
      </c>
      <c r="AQ31" s="178"/>
      <c r="AR31" s="178"/>
      <c r="AS31" s="178"/>
      <c r="AT31" s="306" t="s">
        <v>192</v>
      </c>
      <c r="AU31" s="265"/>
      <c r="AV31" s="265"/>
      <c r="AW31" s="265"/>
      <c r="AX31" s="260" t="s">
        <v>284</v>
      </c>
      <c r="AY31" s="265"/>
      <c r="AZ31" s="265"/>
      <c r="BA31" s="265"/>
      <c r="BB31" s="265"/>
      <c r="BC31" s="265"/>
      <c r="BD31" s="265"/>
      <c r="BE31" s="265"/>
      <c r="BF31" s="268"/>
      <c r="BG31" s="318">
        <v>99.1</v>
      </c>
      <c r="BH31" s="322"/>
      <c r="BI31" s="322"/>
      <c r="BJ31" s="322"/>
      <c r="BK31" s="322"/>
      <c r="BL31" s="322"/>
      <c r="BM31" s="293">
        <v>95.9</v>
      </c>
      <c r="BN31" s="322"/>
      <c r="BO31" s="322"/>
      <c r="BP31" s="322"/>
      <c r="BQ31" s="324"/>
      <c r="BR31" s="318">
        <v>99.1</v>
      </c>
      <c r="BS31" s="322"/>
      <c r="BT31" s="322"/>
      <c r="BU31" s="322"/>
      <c r="BV31" s="322"/>
      <c r="BW31" s="322"/>
      <c r="BX31" s="293">
        <v>94.7</v>
      </c>
      <c r="BY31" s="322"/>
      <c r="BZ31" s="322"/>
      <c r="CA31" s="322"/>
      <c r="CB31" s="324"/>
      <c r="CD31" s="134"/>
      <c r="CE31" s="42"/>
      <c r="CF31" s="261" t="s">
        <v>60</v>
      </c>
      <c r="CG31" s="1"/>
      <c r="CH31" s="1"/>
      <c r="CI31" s="1"/>
      <c r="CJ31" s="1"/>
      <c r="CK31" s="1"/>
      <c r="CL31" s="1"/>
      <c r="CM31" s="1"/>
      <c r="CN31" s="1"/>
      <c r="CO31" s="1"/>
      <c r="CP31" s="1"/>
      <c r="CQ31" s="269"/>
      <c r="CR31" s="274">
        <v>99301</v>
      </c>
      <c r="CS31" s="313"/>
      <c r="CT31" s="313"/>
      <c r="CU31" s="313"/>
      <c r="CV31" s="313"/>
      <c r="CW31" s="313"/>
      <c r="CX31" s="313"/>
      <c r="CY31" s="332"/>
      <c r="CZ31" s="283">
        <v>0.4</v>
      </c>
      <c r="DA31" s="335"/>
      <c r="DB31" s="335"/>
      <c r="DC31" s="338"/>
      <c r="DD31" s="288">
        <v>99291</v>
      </c>
      <c r="DE31" s="313"/>
      <c r="DF31" s="313"/>
      <c r="DG31" s="313"/>
      <c r="DH31" s="313"/>
      <c r="DI31" s="313"/>
      <c r="DJ31" s="313"/>
      <c r="DK31" s="332"/>
      <c r="DL31" s="288">
        <v>99291</v>
      </c>
      <c r="DM31" s="313"/>
      <c r="DN31" s="313"/>
      <c r="DO31" s="313"/>
      <c r="DP31" s="313"/>
      <c r="DQ31" s="313"/>
      <c r="DR31" s="313"/>
      <c r="DS31" s="313"/>
      <c r="DT31" s="313"/>
      <c r="DU31" s="313"/>
      <c r="DV31" s="332"/>
      <c r="DW31" s="283">
        <v>0.8</v>
      </c>
      <c r="DX31" s="335"/>
      <c r="DY31" s="335"/>
      <c r="DZ31" s="335"/>
      <c r="EA31" s="335"/>
      <c r="EB31" s="335"/>
      <c r="EC31" s="360"/>
    </row>
    <row r="32" spans="2:133" ht="11.25" customHeight="1">
      <c r="B32" s="261" t="s">
        <v>399</v>
      </c>
      <c r="C32" s="1"/>
      <c r="D32" s="1"/>
      <c r="E32" s="1"/>
      <c r="F32" s="1"/>
      <c r="G32" s="1"/>
      <c r="H32" s="1"/>
      <c r="I32" s="1"/>
      <c r="J32" s="1"/>
      <c r="K32" s="1"/>
      <c r="L32" s="1"/>
      <c r="M32" s="1"/>
      <c r="N32" s="1"/>
      <c r="O32" s="1"/>
      <c r="P32" s="1"/>
      <c r="Q32" s="269"/>
      <c r="R32" s="274">
        <v>1354565</v>
      </c>
      <c r="S32" s="217"/>
      <c r="T32" s="217"/>
      <c r="U32" s="217"/>
      <c r="V32" s="217"/>
      <c r="W32" s="217"/>
      <c r="X32" s="217"/>
      <c r="Y32" s="279"/>
      <c r="Z32" s="282">
        <v>5.4</v>
      </c>
      <c r="AA32" s="282"/>
      <c r="AB32" s="282"/>
      <c r="AC32" s="282"/>
      <c r="AD32" s="287" t="s">
        <v>174</v>
      </c>
      <c r="AE32" s="287"/>
      <c r="AF32" s="287"/>
      <c r="AG32" s="287"/>
      <c r="AH32" s="287"/>
      <c r="AI32" s="287"/>
      <c r="AJ32" s="287"/>
      <c r="AK32" s="287"/>
      <c r="AL32" s="283" t="s">
        <v>174</v>
      </c>
      <c r="AM32" s="238"/>
      <c r="AN32" s="238"/>
      <c r="AO32" s="296"/>
      <c r="AP32" s="299"/>
      <c r="AQ32" s="29"/>
      <c r="AR32" s="29"/>
      <c r="AS32" s="29"/>
      <c r="AT32" s="307"/>
      <c r="AU32" s="1" t="s">
        <v>401</v>
      </c>
      <c r="AX32" s="261" t="s">
        <v>151</v>
      </c>
      <c r="AY32" s="1"/>
      <c r="AZ32" s="1"/>
      <c r="BA32" s="1"/>
      <c r="BB32" s="1"/>
      <c r="BC32" s="1"/>
      <c r="BD32" s="1"/>
      <c r="BE32" s="1"/>
      <c r="BF32" s="269"/>
      <c r="BG32" s="319">
        <v>99.4</v>
      </c>
      <c r="BH32" s="313"/>
      <c r="BI32" s="313"/>
      <c r="BJ32" s="313"/>
      <c r="BK32" s="313"/>
      <c r="BL32" s="313"/>
      <c r="BM32" s="238">
        <v>98.1</v>
      </c>
      <c r="BN32" s="313"/>
      <c r="BO32" s="313"/>
      <c r="BP32" s="313"/>
      <c r="BQ32" s="316"/>
      <c r="BR32" s="319">
        <v>99.3</v>
      </c>
      <c r="BS32" s="313"/>
      <c r="BT32" s="313"/>
      <c r="BU32" s="313"/>
      <c r="BV32" s="313"/>
      <c r="BW32" s="313"/>
      <c r="BX32" s="238">
        <v>97.6</v>
      </c>
      <c r="BY32" s="313"/>
      <c r="BZ32" s="313"/>
      <c r="CA32" s="313"/>
      <c r="CB32" s="316"/>
      <c r="CD32" s="135"/>
      <c r="CE32" s="142"/>
      <c r="CF32" s="261" t="s">
        <v>402</v>
      </c>
      <c r="CG32" s="1"/>
      <c r="CH32" s="1"/>
      <c r="CI32" s="1"/>
      <c r="CJ32" s="1"/>
      <c r="CK32" s="1"/>
      <c r="CL32" s="1"/>
      <c r="CM32" s="1"/>
      <c r="CN32" s="1"/>
      <c r="CO32" s="1"/>
      <c r="CP32" s="1"/>
      <c r="CQ32" s="269"/>
      <c r="CR32" s="274">
        <v>1</v>
      </c>
      <c r="CS32" s="217"/>
      <c r="CT32" s="217"/>
      <c r="CU32" s="217"/>
      <c r="CV32" s="217"/>
      <c r="CW32" s="217"/>
      <c r="CX32" s="217"/>
      <c r="CY32" s="279"/>
      <c r="CZ32" s="283">
        <v>0</v>
      </c>
      <c r="DA32" s="335"/>
      <c r="DB32" s="335"/>
      <c r="DC32" s="338"/>
      <c r="DD32" s="288">
        <v>1</v>
      </c>
      <c r="DE32" s="217"/>
      <c r="DF32" s="217"/>
      <c r="DG32" s="217"/>
      <c r="DH32" s="217"/>
      <c r="DI32" s="217"/>
      <c r="DJ32" s="217"/>
      <c r="DK32" s="279"/>
      <c r="DL32" s="288">
        <v>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34</v>
      </c>
      <c r="C33" s="1"/>
      <c r="D33" s="1"/>
      <c r="E33" s="1"/>
      <c r="F33" s="1"/>
      <c r="G33" s="1"/>
      <c r="H33" s="1"/>
      <c r="I33" s="1"/>
      <c r="J33" s="1"/>
      <c r="K33" s="1"/>
      <c r="L33" s="1"/>
      <c r="M33" s="1"/>
      <c r="N33" s="1"/>
      <c r="O33" s="1"/>
      <c r="P33" s="1"/>
      <c r="Q33" s="269"/>
      <c r="R33" s="274">
        <v>32006</v>
      </c>
      <c r="S33" s="217"/>
      <c r="T33" s="217"/>
      <c r="U33" s="217"/>
      <c r="V33" s="217"/>
      <c r="W33" s="217"/>
      <c r="X33" s="217"/>
      <c r="Y33" s="279"/>
      <c r="Z33" s="282">
        <v>0.1</v>
      </c>
      <c r="AA33" s="282"/>
      <c r="AB33" s="282"/>
      <c r="AC33" s="282"/>
      <c r="AD33" s="287">
        <v>12091</v>
      </c>
      <c r="AE33" s="287"/>
      <c r="AF33" s="287"/>
      <c r="AG33" s="287"/>
      <c r="AH33" s="287"/>
      <c r="AI33" s="287"/>
      <c r="AJ33" s="287"/>
      <c r="AK33" s="287"/>
      <c r="AL33" s="283">
        <v>0.1</v>
      </c>
      <c r="AM33" s="238"/>
      <c r="AN33" s="238"/>
      <c r="AO33" s="296"/>
      <c r="AP33" s="177"/>
      <c r="AQ33" s="179"/>
      <c r="AR33" s="179"/>
      <c r="AS33" s="179"/>
      <c r="AT33" s="308"/>
      <c r="AU33" s="267"/>
      <c r="AV33" s="267"/>
      <c r="AW33" s="267"/>
      <c r="AX33" s="263" t="s">
        <v>403</v>
      </c>
      <c r="AY33" s="267"/>
      <c r="AZ33" s="267"/>
      <c r="BA33" s="267"/>
      <c r="BB33" s="267"/>
      <c r="BC33" s="267"/>
      <c r="BD33" s="267"/>
      <c r="BE33" s="267"/>
      <c r="BF33" s="271"/>
      <c r="BG33" s="320">
        <v>98.6</v>
      </c>
      <c r="BH33" s="312"/>
      <c r="BI33" s="312"/>
      <c r="BJ33" s="312"/>
      <c r="BK33" s="312"/>
      <c r="BL33" s="312"/>
      <c r="BM33" s="294">
        <v>92.8</v>
      </c>
      <c r="BN33" s="312"/>
      <c r="BO33" s="312"/>
      <c r="BP33" s="312"/>
      <c r="BQ33" s="317"/>
      <c r="BR33" s="320">
        <v>98.4</v>
      </c>
      <c r="BS33" s="312"/>
      <c r="BT33" s="312"/>
      <c r="BU33" s="312"/>
      <c r="BV33" s="312"/>
      <c r="BW33" s="312"/>
      <c r="BX33" s="294">
        <v>90.3</v>
      </c>
      <c r="BY33" s="312"/>
      <c r="BZ33" s="312"/>
      <c r="CA33" s="312"/>
      <c r="CB33" s="317"/>
      <c r="CD33" s="261" t="s">
        <v>132</v>
      </c>
      <c r="CE33" s="1"/>
      <c r="CF33" s="1"/>
      <c r="CG33" s="1"/>
      <c r="CH33" s="1"/>
      <c r="CI33" s="1"/>
      <c r="CJ33" s="1"/>
      <c r="CK33" s="1"/>
      <c r="CL33" s="1"/>
      <c r="CM33" s="1"/>
      <c r="CN33" s="1"/>
      <c r="CO33" s="1"/>
      <c r="CP33" s="1"/>
      <c r="CQ33" s="269"/>
      <c r="CR33" s="274">
        <v>9987987</v>
      </c>
      <c r="CS33" s="313"/>
      <c r="CT33" s="313"/>
      <c r="CU33" s="313"/>
      <c r="CV33" s="313"/>
      <c r="CW33" s="313"/>
      <c r="CX33" s="313"/>
      <c r="CY33" s="332"/>
      <c r="CZ33" s="283">
        <v>41.3</v>
      </c>
      <c r="DA33" s="335"/>
      <c r="DB33" s="335"/>
      <c r="DC33" s="338"/>
      <c r="DD33" s="288">
        <v>7520483</v>
      </c>
      <c r="DE33" s="313"/>
      <c r="DF33" s="313"/>
      <c r="DG33" s="313"/>
      <c r="DH33" s="313"/>
      <c r="DI33" s="313"/>
      <c r="DJ33" s="313"/>
      <c r="DK33" s="332"/>
      <c r="DL33" s="288">
        <v>4732510</v>
      </c>
      <c r="DM33" s="313"/>
      <c r="DN33" s="313"/>
      <c r="DO33" s="313"/>
      <c r="DP33" s="313"/>
      <c r="DQ33" s="313"/>
      <c r="DR33" s="313"/>
      <c r="DS33" s="313"/>
      <c r="DT33" s="313"/>
      <c r="DU33" s="313"/>
      <c r="DV33" s="332"/>
      <c r="DW33" s="283">
        <v>38.1</v>
      </c>
      <c r="DX33" s="335"/>
      <c r="DY33" s="335"/>
      <c r="DZ33" s="335"/>
      <c r="EA33" s="335"/>
      <c r="EB33" s="335"/>
      <c r="EC33" s="360"/>
    </row>
    <row r="34" spans="2:133" ht="11.25" customHeight="1">
      <c r="B34" s="261" t="s">
        <v>404</v>
      </c>
      <c r="C34" s="1"/>
      <c r="D34" s="1"/>
      <c r="E34" s="1"/>
      <c r="F34" s="1"/>
      <c r="G34" s="1"/>
      <c r="H34" s="1"/>
      <c r="I34" s="1"/>
      <c r="J34" s="1"/>
      <c r="K34" s="1"/>
      <c r="L34" s="1"/>
      <c r="M34" s="1"/>
      <c r="N34" s="1"/>
      <c r="O34" s="1"/>
      <c r="P34" s="1"/>
      <c r="Q34" s="269"/>
      <c r="R34" s="274">
        <v>853548</v>
      </c>
      <c r="S34" s="217"/>
      <c r="T34" s="217"/>
      <c r="U34" s="217"/>
      <c r="V34" s="217"/>
      <c r="W34" s="217"/>
      <c r="X34" s="217"/>
      <c r="Y34" s="279"/>
      <c r="Z34" s="282">
        <v>3.4</v>
      </c>
      <c r="AA34" s="282"/>
      <c r="AB34" s="282"/>
      <c r="AC34" s="282"/>
      <c r="AD34" s="287" t="s">
        <v>174</v>
      </c>
      <c r="AE34" s="287"/>
      <c r="AF34" s="287"/>
      <c r="AG34" s="287"/>
      <c r="AH34" s="287"/>
      <c r="AI34" s="287"/>
      <c r="AJ34" s="287"/>
      <c r="AK34" s="287"/>
      <c r="AL34" s="283" t="s">
        <v>174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109</v>
      </c>
      <c r="CE34" s="1"/>
      <c r="CF34" s="1"/>
      <c r="CG34" s="1"/>
      <c r="CH34" s="1"/>
      <c r="CI34" s="1"/>
      <c r="CJ34" s="1"/>
      <c r="CK34" s="1"/>
      <c r="CL34" s="1"/>
      <c r="CM34" s="1"/>
      <c r="CN34" s="1"/>
      <c r="CO34" s="1"/>
      <c r="CP34" s="1"/>
      <c r="CQ34" s="269"/>
      <c r="CR34" s="274">
        <v>3848414</v>
      </c>
      <c r="CS34" s="217"/>
      <c r="CT34" s="217"/>
      <c r="CU34" s="217"/>
      <c r="CV34" s="217"/>
      <c r="CW34" s="217"/>
      <c r="CX34" s="217"/>
      <c r="CY34" s="279"/>
      <c r="CZ34" s="283">
        <v>15.9</v>
      </c>
      <c r="DA34" s="335"/>
      <c r="DB34" s="335"/>
      <c r="DC34" s="338"/>
      <c r="DD34" s="288">
        <v>2549319</v>
      </c>
      <c r="DE34" s="217"/>
      <c r="DF34" s="217"/>
      <c r="DG34" s="217"/>
      <c r="DH34" s="217"/>
      <c r="DI34" s="217"/>
      <c r="DJ34" s="217"/>
      <c r="DK34" s="279"/>
      <c r="DL34" s="288">
        <v>1793845</v>
      </c>
      <c r="DM34" s="217"/>
      <c r="DN34" s="217"/>
      <c r="DO34" s="217"/>
      <c r="DP34" s="217"/>
      <c r="DQ34" s="217"/>
      <c r="DR34" s="217"/>
      <c r="DS34" s="217"/>
      <c r="DT34" s="217"/>
      <c r="DU34" s="217"/>
      <c r="DV34" s="279"/>
      <c r="DW34" s="283">
        <v>14.4</v>
      </c>
      <c r="DX34" s="335"/>
      <c r="DY34" s="335"/>
      <c r="DZ34" s="335"/>
      <c r="EA34" s="335"/>
      <c r="EB34" s="335"/>
      <c r="EC34" s="360"/>
    </row>
    <row r="35" spans="2:133" ht="11.25" customHeight="1">
      <c r="B35" s="261" t="s">
        <v>407</v>
      </c>
      <c r="C35" s="1"/>
      <c r="D35" s="1"/>
      <c r="E35" s="1"/>
      <c r="F35" s="1"/>
      <c r="G35" s="1"/>
      <c r="H35" s="1"/>
      <c r="I35" s="1"/>
      <c r="J35" s="1"/>
      <c r="K35" s="1"/>
      <c r="L35" s="1"/>
      <c r="M35" s="1"/>
      <c r="N35" s="1"/>
      <c r="O35" s="1"/>
      <c r="P35" s="1"/>
      <c r="Q35" s="269"/>
      <c r="R35" s="274">
        <v>369124</v>
      </c>
      <c r="S35" s="217"/>
      <c r="T35" s="217"/>
      <c r="U35" s="217"/>
      <c r="V35" s="217"/>
      <c r="W35" s="217"/>
      <c r="X35" s="217"/>
      <c r="Y35" s="279"/>
      <c r="Z35" s="282">
        <v>1.5</v>
      </c>
      <c r="AA35" s="282"/>
      <c r="AB35" s="282"/>
      <c r="AC35" s="282"/>
      <c r="AD35" s="287" t="s">
        <v>174</v>
      </c>
      <c r="AE35" s="287"/>
      <c r="AF35" s="287"/>
      <c r="AG35" s="287"/>
      <c r="AH35" s="287"/>
      <c r="AI35" s="287"/>
      <c r="AJ35" s="287"/>
      <c r="AK35" s="287"/>
      <c r="AL35" s="283" t="s">
        <v>174</v>
      </c>
      <c r="AM35" s="238"/>
      <c r="AN35" s="238"/>
      <c r="AO35" s="296"/>
      <c r="AP35" s="95"/>
      <c r="AQ35" s="182" t="s">
        <v>205</v>
      </c>
      <c r="AR35" s="139"/>
      <c r="AS35" s="139"/>
      <c r="AT35" s="139"/>
      <c r="AU35" s="139"/>
      <c r="AV35" s="139"/>
      <c r="AW35" s="139"/>
      <c r="AX35" s="139"/>
      <c r="AY35" s="139"/>
      <c r="AZ35" s="139"/>
      <c r="BA35" s="139"/>
      <c r="BB35" s="139"/>
      <c r="BC35" s="139"/>
      <c r="BD35" s="139"/>
      <c r="BE35" s="139"/>
      <c r="BF35" s="144"/>
      <c r="BG35" s="182" t="s">
        <v>126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341</v>
      </c>
      <c r="CE35" s="1"/>
      <c r="CF35" s="1"/>
      <c r="CG35" s="1"/>
      <c r="CH35" s="1"/>
      <c r="CI35" s="1"/>
      <c r="CJ35" s="1"/>
      <c r="CK35" s="1"/>
      <c r="CL35" s="1"/>
      <c r="CM35" s="1"/>
      <c r="CN35" s="1"/>
      <c r="CO35" s="1"/>
      <c r="CP35" s="1"/>
      <c r="CQ35" s="269"/>
      <c r="CR35" s="274">
        <v>559317</v>
      </c>
      <c r="CS35" s="313"/>
      <c r="CT35" s="313"/>
      <c r="CU35" s="313"/>
      <c r="CV35" s="313"/>
      <c r="CW35" s="313"/>
      <c r="CX35" s="313"/>
      <c r="CY35" s="332"/>
      <c r="CZ35" s="283">
        <v>2.2999999999999998</v>
      </c>
      <c r="DA35" s="335"/>
      <c r="DB35" s="335"/>
      <c r="DC35" s="338"/>
      <c r="DD35" s="288">
        <v>348041</v>
      </c>
      <c r="DE35" s="313"/>
      <c r="DF35" s="313"/>
      <c r="DG35" s="313"/>
      <c r="DH35" s="313"/>
      <c r="DI35" s="313"/>
      <c r="DJ35" s="313"/>
      <c r="DK35" s="332"/>
      <c r="DL35" s="288">
        <v>275330</v>
      </c>
      <c r="DM35" s="313"/>
      <c r="DN35" s="313"/>
      <c r="DO35" s="313"/>
      <c r="DP35" s="313"/>
      <c r="DQ35" s="313"/>
      <c r="DR35" s="313"/>
      <c r="DS35" s="313"/>
      <c r="DT35" s="313"/>
      <c r="DU35" s="313"/>
      <c r="DV35" s="332"/>
      <c r="DW35" s="283">
        <v>2.2000000000000002</v>
      </c>
      <c r="DX35" s="335"/>
      <c r="DY35" s="335"/>
      <c r="DZ35" s="335"/>
      <c r="EA35" s="335"/>
      <c r="EB35" s="335"/>
      <c r="EC35" s="360"/>
    </row>
    <row r="36" spans="2:133" ht="11.25" customHeight="1">
      <c r="B36" s="261" t="s">
        <v>236</v>
      </c>
      <c r="C36" s="1"/>
      <c r="D36" s="1"/>
      <c r="E36" s="1"/>
      <c r="F36" s="1"/>
      <c r="G36" s="1"/>
      <c r="H36" s="1"/>
      <c r="I36" s="1"/>
      <c r="J36" s="1"/>
      <c r="K36" s="1"/>
      <c r="L36" s="1"/>
      <c r="M36" s="1"/>
      <c r="N36" s="1"/>
      <c r="O36" s="1"/>
      <c r="P36" s="1"/>
      <c r="Q36" s="269"/>
      <c r="R36" s="274">
        <v>855610</v>
      </c>
      <c r="S36" s="217"/>
      <c r="T36" s="217"/>
      <c r="U36" s="217"/>
      <c r="V36" s="217"/>
      <c r="W36" s="217"/>
      <c r="X36" s="217"/>
      <c r="Y36" s="279"/>
      <c r="Z36" s="282">
        <v>3.4</v>
      </c>
      <c r="AA36" s="282"/>
      <c r="AB36" s="282"/>
      <c r="AC36" s="282"/>
      <c r="AD36" s="287" t="s">
        <v>174</v>
      </c>
      <c r="AE36" s="287"/>
      <c r="AF36" s="287"/>
      <c r="AG36" s="287"/>
      <c r="AH36" s="287"/>
      <c r="AI36" s="287"/>
      <c r="AJ36" s="287"/>
      <c r="AK36" s="287"/>
      <c r="AL36" s="283" t="s">
        <v>174</v>
      </c>
      <c r="AM36" s="238"/>
      <c r="AN36" s="238"/>
      <c r="AO36" s="296"/>
      <c r="AP36" s="95"/>
      <c r="AQ36" s="301" t="s">
        <v>387</v>
      </c>
      <c r="AR36" s="304"/>
      <c r="AS36" s="304"/>
      <c r="AT36" s="304"/>
      <c r="AU36" s="304"/>
      <c r="AV36" s="304"/>
      <c r="AW36" s="304"/>
      <c r="AX36" s="304"/>
      <c r="AY36" s="309"/>
      <c r="AZ36" s="273">
        <v>2881733</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409130</v>
      </c>
      <c r="BW36" s="276"/>
      <c r="BX36" s="276"/>
      <c r="BY36" s="276"/>
      <c r="BZ36" s="276"/>
      <c r="CA36" s="276"/>
      <c r="CB36" s="315"/>
      <c r="CD36" s="261" t="s">
        <v>410</v>
      </c>
      <c r="CE36" s="1"/>
      <c r="CF36" s="1"/>
      <c r="CG36" s="1"/>
      <c r="CH36" s="1"/>
      <c r="CI36" s="1"/>
      <c r="CJ36" s="1"/>
      <c r="CK36" s="1"/>
      <c r="CL36" s="1"/>
      <c r="CM36" s="1"/>
      <c r="CN36" s="1"/>
      <c r="CO36" s="1"/>
      <c r="CP36" s="1"/>
      <c r="CQ36" s="269"/>
      <c r="CR36" s="274">
        <v>2637447</v>
      </c>
      <c r="CS36" s="217"/>
      <c r="CT36" s="217"/>
      <c r="CU36" s="217"/>
      <c r="CV36" s="217"/>
      <c r="CW36" s="217"/>
      <c r="CX36" s="217"/>
      <c r="CY36" s="279"/>
      <c r="CZ36" s="283">
        <v>10.9</v>
      </c>
      <c r="DA36" s="335"/>
      <c r="DB36" s="335"/>
      <c r="DC36" s="338"/>
      <c r="DD36" s="288">
        <v>2475246</v>
      </c>
      <c r="DE36" s="217"/>
      <c r="DF36" s="217"/>
      <c r="DG36" s="217"/>
      <c r="DH36" s="217"/>
      <c r="DI36" s="217"/>
      <c r="DJ36" s="217"/>
      <c r="DK36" s="279"/>
      <c r="DL36" s="288">
        <v>1056176</v>
      </c>
      <c r="DM36" s="217"/>
      <c r="DN36" s="217"/>
      <c r="DO36" s="217"/>
      <c r="DP36" s="217"/>
      <c r="DQ36" s="217"/>
      <c r="DR36" s="217"/>
      <c r="DS36" s="217"/>
      <c r="DT36" s="217"/>
      <c r="DU36" s="217"/>
      <c r="DV36" s="279"/>
      <c r="DW36" s="283">
        <v>8.5</v>
      </c>
      <c r="DX36" s="335"/>
      <c r="DY36" s="335"/>
      <c r="DZ36" s="335"/>
      <c r="EA36" s="335"/>
      <c r="EB36" s="335"/>
      <c r="EC36" s="360"/>
    </row>
    <row r="37" spans="2:133" ht="11.25" customHeight="1">
      <c r="B37" s="261" t="s">
        <v>96</v>
      </c>
      <c r="C37" s="1"/>
      <c r="D37" s="1"/>
      <c r="E37" s="1"/>
      <c r="F37" s="1"/>
      <c r="G37" s="1"/>
      <c r="H37" s="1"/>
      <c r="I37" s="1"/>
      <c r="J37" s="1"/>
      <c r="K37" s="1"/>
      <c r="L37" s="1"/>
      <c r="M37" s="1"/>
      <c r="N37" s="1"/>
      <c r="O37" s="1"/>
      <c r="P37" s="1"/>
      <c r="Q37" s="269"/>
      <c r="R37" s="274">
        <v>647046</v>
      </c>
      <c r="S37" s="217"/>
      <c r="T37" s="217"/>
      <c r="U37" s="217"/>
      <c r="V37" s="217"/>
      <c r="W37" s="217"/>
      <c r="X37" s="217"/>
      <c r="Y37" s="279"/>
      <c r="Z37" s="282">
        <v>2.6</v>
      </c>
      <c r="AA37" s="282"/>
      <c r="AB37" s="282"/>
      <c r="AC37" s="282"/>
      <c r="AD37" s="287">
        <v>1750</v>
      </c>
      <c r="AE37" s="287"/>
      <c r="AF37" s="287"/>
      <c r="AG37" s="287"/>
      <c r="AH37" s="287"/>
      <c r="AI37" s="287"/>
      <c r="AJ37" s="287"/>
      <c r="AK37" s="287"/>
      <c r="AL37" s="283">
        <v>0</v>
      </c>
      <c r="AM37" s="238"/>
      <c r="AN37" s="238"/>
      <c r="AO37" s="296"/>
      <c r="AQ37" s="302" t="s">
        <v>411</v>
      </c>
      <c r="AR37" s="111"/>
      <c r="AS37" s="111"/>
      <c r="AT37" s="111"/>
      <c r="AU37" s="111"/>
      <c r="AV37" s="111"/>
      <c r="AW37" s="111"/>
      <c r="AX37" s="111"/>
      <c r="AY37" s="310"/>
      <c r="AZ37" s="274">
        <v>732101</v>
      </c>
      <c r="BA37" s="217"/>
      <c r="BB37" s="217"/>
      <c r="BC37" s="217"/>
      <c r="BD37" s="313"/>
      <c r="BE37" s="313"/>
      <c r="BF37" s="316"/>
      <c r="BG37" s="261" t="s">
        <v>318</v>
      </c>
      <c r="BH37" s="1"/>
      <c r="BI37" s="1"/>
      <c r="BJ37" s="1"/>
      <c r="BK37" s="1"/>
      <c r="BL37" s="1"/>
      <c r="BM37" s="1"/>
      <c r="BN37" s="1"/>
      <c r="BO37" s="1"/>
      <c r="BP37" s="1"/>
      <c r="BQ37" s="1"/>
      <c r="BR37" s="1"/>
      <c r="BS37" s="1"/>
      <c r="BT37" s="1"/>
      <c r="BU37" s="269"/>
      <c r="BV37" s="274">
        <v>331174</v>
      </c>
      <c r="BW37" s="217"/>
      <c r="BX37" s="217"/>
      <c r="BY37" s="217"/>
      <c r="BZ37" s="217"/>
      <c r="CA37" s="217"/>
      <c r="CB37" s="326"/>
      <c r="CD37" s="261" t="s">
        <v>412</v>
      </c>
      <c r="CE37" s="1"/>
      <c r="CF37" s="1"/>
      <c r="CG37" s="1"/>
      <c r="CH37" s="1"/>
      <c r="CI37" s="1"/>
      <c r="CJ37" s="1"/>
      <c r="CK37" s="1"/>
      <c r="CL37" s="1"/>
      <c r="CM37" s="1"/>
      <c r="CN37" s="1"/>
      <c r="CO37" s="1"/>
      <c r="CP37" s="1"/>
      <c r="CQ37" s="269"/>
      <c r="CR37" s="274">
        <v>818964</v>
      </c>
      <c r="CS37" s="313"/>
      <c r="CT37" s="313"/>
      <c r="CU37" s="313"/>
      <c r="CV37" s="313"/>
      <c r="CW37" s="313"/>
      <c r="CX37" s="313"/>
      <c r="CY37" s="332"/>
      <c r="CZ37" s="283">
        <v>3.4</v>
      </c>
      <c r="DA37" s="335"/>
      <c r="DB37" s="335"/>
      <c r="DC37" s="338"/>
      <c r="DD37" s="288">
        <v>785287</v>
      </c>
      <c r="DE37" s="313"/>
      <c r="DF37" s="313"/>
      <c r="DG37" s="313"/>
      <c r="DH37" s="313"/>
      <c r="DI37" s="313"/>
      <c r="DJ37" s="313"/>
      <c r="DK37" s="332"/>
      <c r="DL37" s="288">
        <v>168175</v>
      </c>
      <c r="DM37" s="313"/>
      <c r="DN37" s="313"/>
      <c r="DO37" s="313"/>
      <c r="DP37" s="313"/>
      <c r="DQ37" s="313"/>
      <c r="DR37" s="313"/>
      <c r="DS37" s="313"/>
      <c r="DT37" s="313"/>
      <c r="DU37" s="313"/>
      <c r="DV37" s="332"/>
      <c r="DW37" s="283">
        <v>1.4</v>
      </c>
      <c r="DX37" s="335"/>
      <c r="DY37" s="335"/>
      <c r="DZ37" s="335"/>
      <c r="EA37" s="335"/>
      <c r="EB37" s="335"/>
      <c r="EC37" s="360"/>
    </row>
    <row r="38" spans="2:133" ht="11.25" customHeight="1">
      <c r="B38" s="261" t="s">
        <v>397</v>
      </c>
      <c r="C38" s="1"/>
      <c r="D38" s="1"/>
      <c r="E38" s="1"/>
      <c r="F38" s="1"/>
      <c r="G38" s="1"/>
      <c r="H38" s="1"/>
      <c r="I38" s="1"/>
      <c r="J38" s="1"/>
      <c r="K38" s="1"/>
      <c r="L38" s="1"/>
      <c r="M38" s="1"/>
      <c r="N38" s="1"/>
      <c r="O38" s="1"/>
      <c r="P38" s="1"/>
      <c r="Q38" s="269"/>
      <c r="R38" s="274">
        <v>1656000</v>
      </c>
      <c r="S38" s="217"/>
      <c r="T38" s="217"/>
      <c r="U38" s="217"/>
      <c r="V38" s="217"/>
      <c r="W38" s="217"/>
      <c r="X38" s="217"/>
      <c r="Y38" s="279"/>
      <c r="Z38" s="282">
        <v>6.6</v>
      </c>
      <c r="AA38" s="282"/>
      <c r="AB38" s="282"/>
      <c r="AC38" s="282"/>
      <c r="AD38" s="287" t="s">
        <v>174</v>
      </c>
      <c r="AE38" s="287"/>
      <c r="AF38" s="287"/>
      <c r="AG38" s="287"/>
      <c r="AH38" s="287"/>
      <c r="AI38" s="287"/>
      <c r="AJ38" s="287"/>
      <c r="AK38" s="287"/>
      <c r="AL38" s="283" t="s">
        <v>174</v>
      </c>
      <c r="AM38" s="238"/>
      <c r="AN38" s="238"/>
      <c r="AO38" s="296"/>
      <c r="AQ38" s="302" t="s">
        <v>30</v>
      </c>
      <c r="AR38" s="111"/>
      <c r="AS38" s="111"/>
      <c r="AT38" s="111"/>
      <c r="AU38" s="111"/>
      <c r="AV38" s="111"/>
      <c r="AW38" s="111"/>
      <c r="AX38" s="111"/>
      <c r="AY38" s="310"/>
      <c r="AZ38" s="274">
        <v>24583</v>
      </c>
      <c r="BA38" s="217"/>
      <c r="BB38" s="217"/>
      <c r="BC38" s="217"/>
      <c r="BD38" s="313"/>
      <c r="BE38" s="313"/>
      <c r="BF38" s="316"/>
      <c r="BG38" s="261" t="s">
        <v>413</v>
      </c>
      <c r="BH38" s="1"/>
      <c r="BI38" s="1"/>
      <c r="BJ38" s="1"/>
      <c r="BK38" s="1"/>
      <c r="BL38" s="1"/>
      <c r="BM38" s="1"/>
      <c r="BN38" s="1"/>
      <c r="BO38" s="1"/>
      <c r="BP38" s="1"/>
      <c r="BQ38" s="1"/>
      <c r="BR38" s="1"/>
      <c r="BS38" s="1"/>
      <c r="BT38" s="1"/>
      <c r="BU38" s="269"/>
      <c r="BV38" s="274">
        <v>5789</v>
      </c>
      <c r="BW38" s="217"/>
      <c r="BX38" s="217"/>
      <c r="BY38" s="217"/>
      <c r="BZ38" s="217"/>
      <c r="CA38" s="217"/>
      <c r="CB38" s="326"/>
      <c r="CD38" s="261" t="s">
        <v>286</v>
      </c>
      <c r="CE38" s="1"/>
      <c r="CF38" s="1"/>
      <c r="CG38" s="1"/>
      <c r="CH38" s="1"/>
      <c r="CI38" s="1"/>
      <c r="CJ38" s="1"/>
      <c r="CK38" s="1"/>
      <c r="CL38" s="1"/>
      <c r="CM38" s="1"/>
      <c r="CN38" s="1"/>
      <c r="CO38" s="1"/>
      <c r="CP38" s="1"/>
      <c r="CQ38" s="269"/>
      <c r="CR38" s="274">
        <v>2122675</v>
      </c>
      <c r="CS38" s="217"/>
      <c r="CT38" s="217"/>
      <c r="CU38" s="217"/>
      <c r="CV38" s="217"/>
      <c r="CW38" s="217"/>
      <c r="CX38" s="217"/>
      <c r="CY38" s="279"/>
      <c r="CZ38" s="283">
        <v>8.8000000000000007</v>
      </c>
      <c r="DA38" s="335"/>
      <c r="DB38" s="335"/>
      <c r="DC38" s="338"/>
      <c r="DD38" s="288">
        <v>1715989</v>
      </c>
      <c r="DE38" s="217"/>
      <c r="DF38" s="217"/>
      <c r="DG38" s="217"/>
      <c r="DH38" s="217"/>
      <c r="DI38" s="217"/>
      <c r="DJ38" s="217"/>
      <c r="DK38" s="279"/>
      <c r="DL38" s="288">
        <v>1607159</v>
      </c>
      <c r="DM38" s="217"/>
      <c r="DN38" s="217"/>
      <c r="DO38" s="217"/>
      <c r="DP38" s="217"/>
      <c r="DQ38" s="217"/>
      <c r="DR38" s="217"/>
      <c r="DS38" s="217"/>
      <c r="DT38" s="217"/>
      <c r="DU38" s="217"/>
      <c r="DV38" s="279"/>
      <c r="DW38" s="283">
        <v>12.9</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174</v>
      </c>
      <c r="S39" s="217"/>
      <c r="T39" s="217"/>
      <c r="U39" s="217"/>
      <c r="V39" s="217"/>
      <c r="W39" s="217"/>
      <c r="X39" s="217"/>
      <c r="Y39" s="279"/>
      <c r="Z39" s="282" t="s">
        <v>174</v>
      </c>
      <c r="AA39" s="282"/>
      <c r="AB39" s="282"/>
      <c r="AC39" s="282"/>
      <c r="AD39" s="287" t="s">
        <v>174</v>
      </c>
      <c r="AE39" s="287"/>
      <c r="AF39" s="287"/>
      <c r="AG39" s="287"/>
      <c r="AH39" s="287"/>
      <c r="AI39" s="287"/>
      <c r="AJ39" s="287"/>
      <c r="AK39" s="287"/>
      <c r="AL39" s="283" t="s">
        <v>174</v>
      </c>
      <c r="AM39" s="238"/>
      <c r="AN39" s="238"/>
      <c r="AO39" s="296"/>
      <c r="AQ39" s="302" t="s">
        <v>415</v>
      </c>
      <c r="AR39" s="111"/>
      <c r="AS39" s="111"/>
      <c r="AT39" s="111"/>
      <c r="AU39" s="111"/>
      <c r="AV39" s="111"/>
      <c r="AW39" s="111"/>
      <c r="AX39" s="111"/>
      <c r="AY39" s="310"/>
      <c r="AZ39" s="274">
        <v>14695</v>
      </c>
      <c r="BA39" s="217"/>
      <c r="BB39" s="217"/>
      <c r="BC39" s="217"/>
      <c r="BD39" s="313"/>
      <c r="BE39" s="313"/>
      <c r="BF39" s="316"/>
      <c r="BG39" s="261" t="s">
        <v>307</v>
      </c>
      <c r="BH39" s="1"/>
      <c r="BI39" s="1"/>
      <c r="BJ39" s="1"/>
      <c r="BK39" s="1"/>
      <c r="BL39" s="1"/>
      <c r="BM39" s="1"/>
      <c r="BN39" s="1"/>
      <c r="BO39" s="1"/>
      <c r="BP39" s="1"/>
      <c r="BQ39" s="1"/>
      <c r="BR39" s="1"/>
      <c r="BS39" s="1"/>
      <c r="BT39" s="1"/>
      <c r="BU39" s="269"/>
      <c r="BV39" s="274">
        <v>8198</v>
      </c>
      <c r="BW39" s="217"/>
      <c r="BX39" s="217"/>
      <c r="BY39" s="217"/>
      <c r="BZ39" s="217"/>
      <c r="CA39" s="217"/>
      <c r="CB39" s="326"/>
      <c r="CD39" s="261" t="s">
        <v>6</v>
      </c>
      <c r="CE39" s="1"/>
      <c r="CF39" s="1"/>
      <c r="CG39" s="1"/>
      <c r="CH39" s="1"/>
      <c r="CI39" s="1"/>
      <c r="CJ39" s="1"/>
      <c r="CK39" s="1"/>
      <c r="CL39" s="1"/>
      <c r="CM39" s="1"/>
      <c r="CN39" s="1"/>
      <c r="CO39" s="1"/>
      <c r="CP39" s="1"/>
      <c r="CQ39" s="269"/>
      <c r="CR39" s="274">
        <v>809747</v>
      </c>
      <c r="CS39" s="313"/>
      <c r="CT39" s="313"/>
      <c r="CU39" s="313"/>
      <c r="CV39" s="313"/>
      <c r="CW39" s="313"/>
      <c r="CX39" s="313"/>
      <c r="CY39" s="332"/>
      <c r="CZ39" s="283">
        <v>3.3</v>
      </c>
      <c r="DA39" s="335"/>
      <c r="DB39" s="335"/>
      <c r="DC39" s="338"/>
      <c r="DD39" s="288">
        <v>431888</v>
      </c>
      <c r="DE39" s="313"/>
      <c r="DF39" s="313"/>
      <c r="DG39" s="313"/>
      <c r="DH39" s="313"/>
      <c r="DI39" s="313"/>
      <c r="DJ39" s="313"/>
      <c r="DK39" s="332"/>
      <c r="DL39" s="288" t="s">
        <v>174</v>
      </c>
      <c r="DM39" s="313"/>
      <c r="DN39" s="313"/>
      <c r="DO39" s="313"/>
      <c r="DP39" s="313"/>
      <c r="DQ39" s="313"/>
      <c r="DR39" s="313"/>
      <c r="DS39" s="313"/>
      <c r="DT39" s="313"/>
      <c r="DU39" s="313"/>
      <c r="DV39" s="332"/>
      <c r="DW39" s="283" t="s">
        <v>174</v>
      </c>
      <c r="DX39" s="335"/>
      <c r="DY39" s="335"/>
      <c r="DZ39" s="335"/>
      <c r="EA39" s="335"/>
      <c r="EB39" s="335"/>
      <c r="EC39" s="360"/>
    </row>
    <row r="40" spans="2:133" ht="11.25" customHeight="1">
      <c r="B40" s="261" t="s">
        <v>221</v>
      </c>
      <c r="C40" s="1"/>
      <c r="D40" s="1"/>
      <c r="E40" s="1"/>
      <c r="F40" s="1"/>
      <c r="G40" s="1"/>
      <c r="H40" s="1"/>
      <c r="I40" s="1"/>
      <c r="J40" s="1"/>
      <c r="K40" s="1"/>
      <c r="L40" s="1"/>
      <c r="M40" s="1"/>
      <c r="N40" s="1"/>
      <c r="O40" s="1"/>
      <c r="P40" s="1"/>
      <c r="Q40" s="269"/>
      <c r="R40" s="274">
        <v>176500</v>
      </c>
      <c r="S40" s="217"/>
      <c r="T40" s="217"/>
      <c r="U40" s="217"/>
      <c r="V40" s="217"/>
      <c r="W40" s="217"/>
      <c r="X40" s="217"/>
      <c r="Y40" s="279"/>
      <c r="Z40" s="282">
        <v>0.7</v>
      </c>
      <c r="AA40" s="282"/>
      <c r="AB40" s="282"/>
      <c r="AC40" s="282"/>
      <c r="AD40" s="287" t="s">
        <v>174</v>
      </c>
      <c r="AE40" s="287"/>
      <c r="AF40" s="287"/>
      <c r="AG40" s="287"/>
      <c r="AH40" s="287"/>
      <c r="AI40" s="287"/>
      <c r="AJ40" s="287"/>
      <c r="AK40" s="287"/>
      <c r="AL40" s="283" t="s">
        <v>174</v>
      </c>
      <c r="AM40" s="238"/>
      <c r="AN40" s="238"/>
      <c r="AO40" s="296"/>
      <c r="AQ40" s="302" t="s">
        <v>416</v>
      </c>
      <c r="AR40" s="111"/>
      <c r="AS40" s="111"/>
      <c r="AT40" s="111"/>
      <c r="AU40" s="111"/>
      <c r="AV40" s="111"/>
      <c r="AW40" s="111"/>
      <c r="AX40" s="111"/>
      <c r="AY40" s="310"/>
      <c r="AZ40" s="274">
        <v>11350</v>
      </c>
      <c r="BA40" s="217"/>
      <c r="BB40" s="217"/>
      <c r="BC40" s="217"/>
      <c r="BD40" s="313"/>
      <c r="BE40" s="313"/>
      <c r="BF40" s="316"/>
      <c r="BG40" s="299" t="s">
        <v>252</v>
      </c>
      <c r="BH40" s="29"/>
      <c r="BI40" s="29"/>
      <c r="BJ40" s="29"/>
      <c r="BK40" s="29"/>
      <c r="BL40" s="29"/>
      <c r="BM40" s="1" t="s">
        <v>238</v>
      </c>
      <c r="BN40" s="1"/>
      <c r="BO40" s="1"/>
      <c r="BP40" s="1"/>
      <c r="BQ40" s="1"/>
      <c r="BR40" s="1"/>
      <c r="BS40" s="1"/>
      <c r="BT40" s="1"/>
      <c r="BU40" s="269"/>
      <c r="BV40" s="274">
        <v>84</v>
      </c>
      <c r="BW40" s="217"/>
      <c r="BX40" s="217"/>
      <c r="BY40" s="217"/>
      <c r="BZ40" s="217"/>
      <c r="CA40" s="217"/>
      <c r="CB40" s="326"/>
      <c r="CD40" s="261" t="s">
        <v>417</v>
      </c>
      <c r="CE40" s="1"/>
      <c r="CF40" s="1"/>
      <c r="CG40" s="1"/>
      <c r="CH40" s="1"/>
      <c r="CI40" s="1"/>
      <c r="CJ40" s="1"/>
      <c r="CK40" s="1"/>
      <c r="CL40" s="1"/>
      <c r="CM40" s="1"/>
      <c r="CN40" s="1"/>
      <c r="CO40" s="1"/>
      <c r="CP40" s="1"/>
      <c r="CQ40" s="269"/>
      <c r="CR40" s="274">
        <v>10387</v>
      </c>
      <c r="CS40" s="217"/>
      <c r="CT40" s="217"/>
      <c r="CU40" s="217"/>
      <c r="CV40" s="217"/>
      <c r="CW40" s="217"/>
      <c r="CX40" s="217"/>
      <c r="CY40" s="279"/>
      <c r="CZ40" s="283">
        <v>0</v>
      </c>
      <c r="DA40" s="335"/>
      <c r="DB40" s="335"/>
      <c r="DC40" s="338"/>
      <c r="DD40" s="288" t="s">
        <v>174</v>
      </c>
      <c r="DE40" s="217"/>
      <c r="DF40" s="217"/>
      <c r="DG40" s="217"/>
      <c r="DH40" s="217"/>
      <c r="DI40" s="217"/>
      <c r="DJ40" s="217"/>
      <c r="DK40" s="279"/>
      <c r="DL40" s="288" t="s">
        <v>174</v>
      </c>
      <c r="DM40" s="217"/>
      <c r="DN40" s="217"/>
      <c r="DO40" s="217"/>
      <c r="DP40" s="217"/>
      <c r="DQ40" s="217"/>
      <c r="DR40" s="217"/>
      <c r="DS40" s="217"/>
      <c r="DT40" s="217"/>
      <c r="DU40" s="217"/>
      <c r="DV40" s="279"/>
      <c r="DW40" s="283" t="s">
        <v>174</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24985416</v>
      </c>
      <c r="S41" s="277"/>
      <c r="T41" s="277"/>
      <c r="U41" s="277"/>
      <c r="V41" s="277"/>
      <c r="W41" s="277"/>
      <c r="X41" s="277"/>
      <c r="Y41" s="280"/>
      <c r="Z41" s="284">
        <v>100</v>
      </c>
      <c r="AA41" s="284"/>
      <c r="AB41" s="284"/>
      <c r="AC41" s="284"/>
      <c r="AD41" s="289">
        <v>12246794</v>
      </c>
      <c r="AE41" s="289"/>
      <c r="AF41" s="289"/>
      <c r="AG41" s="289"/>
      <c r="AH41" s="289"/>
      <c r="AI41" s="289"/>
      <c r="AJ41" s="289"/>
      <c r="AK41" s="289"/>
      <c r="AL41" s="292">
        <v>100</v>
      </c>
      <c r="AM41" s="294"/>
      <c r="AN41" s="294"/>
      <c r="AO41" s="297"/>
      <c r="AQ41" s="302" t="s">
        <v>419</v>
      </c>
      <c r="AR41" s="111"/>
      <c r="AS41" s="111"/>
      <c r="AT41" s="111"/>
      <c r="AU41" s="111"/>
      <c r="AV41" s="111"/>
      <c r="AW41" s="111"/>
      <c r="AX41" s="111"/>
      <c r="AY41" s="310"/>
      <c r="AZ41" s="274">
        <v>434449</v>
      </c>
      <c r="BA41" s="217"/>
      <c r="BB41" s="217"/>
      <c r="BC41" s="217"/>
      <c r="BD41" s="313"/>
      <c r="BE41" s="313"/>
      <c r="BF41" s="316"/>
      <c r="BG41" s="299"/>
      <c r="BH41" s="29"/>
      <c r="BI41" s="29"/>
      <c r="BJ41" s="29"/>
      <c r="BK41" s="29"/>
      <c r="BL41" s="29"/>
      <c r="BM41" s="1" t="s">
        <v>391</v>
      </c>
      <c r="BN41" s="1"/>
      <c r="BO41" s="1"/>
      <c r="BP41" s="1"/>
      <c r="BQ41" s="1"/>
      <c r="BR41" s="1"/>
      <c r="BS41" s="1"/>
      <c r="BT41" s="1"/>
      <c r="BU41" s="269"/>
      <c r="BV41" s="274" t="s">
        <v>174</v>
      </c>
      <c r="BW41" s="217"/>
      <c r="BX41" s="217"/>
      <c r="BY41" s="217"/>
      <c r="BZ41" s="217"/>
      <c r="CA41" s="217"/>
      <c r="CB41" s="326"/>
      <c r="CD41" s="261" t="s">
        <v>420</v>
      </c>
      <c r="CE41" s="1"/>
      <c r="CF41" s="1"/>
      <c r="CG41" s="1"/>
      <c r="CH41" s="1"/>
      <c r="CI41" s="1"/>
      <c r="CJ41" s="1"/>
      <c r="CK41" s="1"/>
      <c r="CL41" s="1"/>
      <c r="CM41" s="1"/>
      <c r="CN41" s="1"/>
      <c r="CO41" s="1"/>
      <c r="CP41" s="1"/>
      <c r="CQ41" s="269"/>
      <c r="CR41" s="274" t="s">
        <v>174</v>
      </c>
      <c r="CS41" s="313"/>
      <c r="CT41" s="313"/>
      <c r="CU41" s="313"/>
      <c r="CV41" s="313"/>
      <c r="CW41" s="313"/>
      <c r="CX41" s="313"/>
      <c r="CY41" s="332"/>
      <c r="CZ41" s="283" t="s">
        <v>174</v>
      </c>
      <c r="DA41" s="335"/>
      <c r="DB41" s="335"/>
      <c r="DC41" s="338"/>
      <c r="DD41" s="288" t="s">
        <v>174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416</v>
      </c>
      <c r="AR42" s="305"/>
      <c r="AS42" s="305"/>
      <c r="AT42" s="305"/>
      <c r="AU42" s="305"/>
      <c r="AV42" s="305"/>
      <c r="AW42" s="305"/>
      <c r="AX42" s="305"/>
      <c r="AY42" s="311"/>
      <c r="AZ42" s="275">
        <v>1664555</v>
      </c>
      <c r="BA42" s="277"/>
      <c r="BB42" s="277"/>
      <c r="BC42" s="277"/>
      <c r="BD42" s="312"/>
      <c r="BE42" s="312"/>
      <c r="BF42" s="317"/>
      <c r="BG42" s="177"/>
      <c r="BH42" s="179"/>
      <c r="BI42" s="179"/>
      <c r="BJ42" s="179"/>
      <c r="BK42" s="179"/>
      <c r="BL42" s="179"/>
      <c r="BM42" s="267" t="s">
        <v>376</v>
      </c>
      <c r="BN42" s="267"/>
      <c r="BO42" s="267"/>
      <c r="BP42" s="267"/>
      <c r="BQ42" s="267"/>
      <c r="BR42" s="267"/>
      <c r="BS42" s="267"/>
      <c r="BT42" s="267"/>
      <c r="BU42" s="271"/>
      <c r="BV42" s="275">
        <v>450</v>
      </c>
      <c r="BW42" s="277"/>
      <c r="BX42" s="277"/>
      <c r="BY42" s="277"/>
      <c r="BZ42" s="277"/>
      <c r="CA42" s="277"/>
      <c r="CB42" s="327"/>
      <c r="CD42" s="261" t="s">
        <v>421</v>
      </c>
      <c r="CE42" s="1"/>
      <c r="CF42" s="1"/>
      <c r="CG42" s="1"/>
      <c r="CH42" s="1"/>
      <c r="CI42" s="1"/>
      <c r="CJ42" s="1"/>
      <c r="CK42" s="1"/>
      <c r="CL42" s="1"/>
      <c r="CM42" s="1"/>
      <c r="CN42" s="1"/>
      <c r="CO42" s="1"/>
      <c r="CP42" s="1"/>
      <c r="CQ42" s="269"/>
      <c r="CR42" s="274">
        <v>2383674</v>
      </c>
      <c r="CS42" s="313"/>
      <c r="CT42" s="313"/>
      <c r="CU42" s="313"/>
      <c r="CV42" s="313"/>
      <c r="CW42" s="313"/>
      <c r="CX42" s="313"/>
      <c r="CY42" s="332"/>
      <c r="CZ42" s="283">
        <v>9.8000000000000007</v>
      </c>
      <c r="DA42" s="335"/>
      <c r="DB42" s="335"/>
      <c r="DC42" s="338"/>
      <c r="DD42" s="288">
        <v>352023</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422</v>
      </c>
      <c r="CD43" s="261" t="s">
        <v>140</v>
      </c>
      <c r="CE43" s="1"/>
      <c r="CF43" s="1"/>
      <c r="CG43" s="1"/>
      <c r="CH43" s="1"/>
      <c r="CI43" s="1"/>
      <c r="CJ43" s="1"/>
      <c r="CK43" s="1"/>
      <c r="CL43" s="1"/>
      <c r="CM43" s="1"/>
      <c r="CN43" s="1"/>
      <c r="CO43" s="1"/>
      <c r="CP43" s="1"/>
      <c r="CQ43" s="269"/>
      <c r="CR43" s="274">
        <v>53978</v>
      </c>
      <c r="CS43" s="313"/>
      <c r="CT43" s="313"/>
      <c r="CU43" s="313"/>
      <c r="CV43" s="313"/>
      <c r="CW43" s="313"/>
      <c r="CX43" s="313"/>
      <c r="CY43" s="332"/>
      <c r="CZ43" s="283">
        <v>0.2</v>
      </c>
      <c r="DA43" s="335"/>
      <c r="DB43" s="335"/>
      <c r="DC43" s="338"/>
      <c r="DD43" s="288">
        <v>52068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216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356</v>
      </c>
      <c r="CE44" s="41"/>
      <c r="CF44" s="261" t="s">
        <v>213</v>
      </c>
      <c r="CG44" s="1"/>
      <c r="CH44" s="1"/>
      <c r="CI44" s="1"/>
      <c r="CJ44" s="1"/>
      <c r="CK44" s="1"/>
      <c r="CL44" s="1"/>
      <c r="CM44" s="1"/>
      <c r="CN44" s="1"/>
      <c r="CO44" s="1"/>
      <c r="CP44" s="1"/>
      <c r="CQ44" s="269"/>
      <c r="CR44" s="274">
        <v>2375735</v>
      </c>
      <c r="CS44" s="217"/>
      <c r="CT44" s="217"/>
      <c r="CU44" s="217"/>
      <c r="CV44" s="217"/>
      <c r="CW44" s="217"/>
      <c r="CX44" s="217"/>
      <c r="CY44" s="279"/>
      <c r="CZ44" s="283">
        <v>9.8000000000000007</v>
      </c>
      <c r="DA44" s="238"/>
      <c r="DB44" s="238"/>
      <c r="DC44" s="285"/>
      <c r="DD44" s="288">
        <v>344084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383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423</v>
      </c>
      <c r="CG45" s="1"/>
      <c r="CH45" s="1"/>
      <c r="CI45" s="1"/>
      <c r="CJ45" s="1"/>
      <c r="CK45" s="1"/>
      <c r="CL45" s="1"/>
      <c r="CM45" s="1"/>
      <c r="CN45" s="1"/>
      <c r="CO45" s="1"/>
      <c r="CP45" s="1"/>
      <c r="CQ45" s="269"/>
      <c r="CR45" s="274">
        <v>1098067</v>
      </c>
      <c r="CS45" s="313"/>
      <c r="CT45" s="313"/>
      <c r="CU45" s="313"/>
      <c r="CV45" s="313"/>
      <c r="CW45" s="313"/>
      <c r="CX45" s="313"/>
      <c r="CY45" s="332"/>
      <c r="CZ45" s="283">
        <v>4.5</v>
      </c>
      <c r="DA45" s="335"/>
      <c r="DB45" s="335"/>
      <c r="DC45" s="338"/>
      <c r="DD45" s="288">
        <v>41070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97</v>
      </c>
      <c r="CG46" s="1"/>
      <c r="CH46" s="1"/>
      <c r="CI46" s="1"/>
      <c r="CJ46" s="1"/>
      <c r="CK46" s="1"/>
      <c r="CL46" s="1"/>
      <c r="CM46" s="1"/>
      <c r="CN46" s="1"/>
      <c r="CO46" s="1"/>
      <c r="CP46" s="1"/>
      <c r="CQ46" s="269"/>
      <c r="CR46" s="274">
        <v>1277668</v>
      </c>
      <c r="CS46" s="217"/>
      <c r="CT46" s="217"/>
      <c r="CU46" s="217"/>
      <c r="CV46" s="217"/>
      <c r="CW46" s="217"/>
      <c r="CX46" s="217"/>
      <c r="CY46" s="279"/>
      <c r="CZ46" s="283">
        <v>5.3</v>
      </c>
      <c r="DA46" s="238"/>
      <c r="DB46" s="238"/>
      <c r="DC46" s="285"/>
      <c r="DD46" s="288">
        <v>303014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424</v>
      </c>
      <c r="CG47" s="1"/>
      <c r="CH47" s="1"/>
      <c r="CI47" s="1"/>
      <c r="CJ47" s="1"/>
      <c r="CK47" s="1"/>
      <c r="CL47" s="1"/>
      <c r="CM47" s="1"/>
      <c r="CN47" s="1"/>
      <c r="CO47" s="1"/>
      <c r="CP47" s="1"/>
      <c r="CQ47" s="269"/>
      <c r="CR47" s="274">
        <v>7939</v>
      </c>
      <c r="CS47" s="313"/>
      <c r="CT47" s="313"/>
      <c r="CU47" s="313"/>
      <c r="CV47" s="313"/>
      <c r="CW47" s="313"/>
      <c r="CX47" s="313"/>
      <c r="CY47" s="332"/>
      <c r="CZ47" s="283">
        <v>0</v>
      </c>
      <c r="DA47" s="335"/>
      <c r="DB47" s="335"/>
      <c r="DC47" s="338"/>
      <c r="DD47" s="288">
        <v>7939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62</v>
      </c>
      <c r="CG48" s="1"/>
      <c r="CH48" s="1"/>
      <c r="CI48" s="1"/>
      <c r="CJ48" s="1"/>
      <c r="CK48" s="1"/>
      <c r="CL48" s="1"/>
      <c r="CM48" s="1"/>
      <c r="CN48" s="1"/>
      <c r="CO48" s="1"/>
      <c r="CP48" s="1"/>
      <c r="CQ48" s="269"/>
      <c r="CR48" s="274" t="s">
        <v>174</v>
      </c>
      <c r="CS48" s="217"/>
      <c r="CT48" s="217"/>
      <c r="CU48" s="217"/>
      <c r="CV48" s="217"/>
      <c r="CW48" s="217"/>
      <c r="CX48" s="217"/>
      <c r="CY48" s="279"/>
      <c r="CZ48" s="283" t="s">
        <v>174</v>
      </c>
      <c r="DA48" s="238"/>
      <c r="DB48" s="238"/>
      <c r="DC48" s="285"/>
      <c r="DD48" s="288" t="s">
        <v>174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7</v>
      </c>
      <c r="CE49" s="267"/>
      <c r="CF49" s="267"/>
      <c r="CG49" s="267"/>
      <c r="CH49" s="267"/>
      <c r="CI49" s="267"/>
      <c r="CJ49" s="267"/>
      <c r="CK49" s="267"/>
      <c r="CL49" s="267"/>
      <c r="CM49" s="267"/>
      <c r="CN49" s="267"/>
      <c r="CO49" s="267"/>
      <c r="CP49" s="267"/>
      <c r="CQ49" s="271"/>
      <c r="CR49" s="275">
        <v>24201212</v>
      </c>
      <c r="CS49" s="312"/>
      <c r="CT49" s="312"/>
      <c r="CU49" s="312"/>
      <c r="CV49" s="312"/>
      <c r="CW49" s="312"/>
      <c r="CX49" s="312"/>
      <c r="CY49" s="333"/>
      <c r="CZ49" s="292">
        <v>100</v>
      </c>
      <c r="DA49" s="336"/>
      <c r="DB49" s="336"/>
      <c r="DC49" s="339"/>
      <c r="DD49" s="342">
        <v>14935891</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d1ufPJNUpnc7ANm96IEtTzcgTqCNBPTSI0a3hBNxjKmvmH7CIxIYXHiEgS8BVALacZp2sG917jToIQ73MQx1Iw==" saltValue="JHMaxzVfSxHg9oDfXteaZ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55" zoomScaleNormal="55" zoomScaleSheetLayoutView="70" workbookViewId="0"/>
  </sheetViews>
  <sheetFormatPr defaultColWidth="0" defaultRowHeight="13.2"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425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310</v>
      </c>
      <c r="DK2" s="707"/>
      <c r="DL2" s="707"/>
      <c r="DM2" s="707"/>
      <c r="DN2" s="707"/>
      <c r="DO2" s="710"/>
      <c r="DP2" s="368"/>
      <c r="DQ2" s="706" t="s">
        <v>90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67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427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428</v>
      </c>
      <c r="B5" s="397"/>
      <c r="C5" s="397"/>
      <c r="D5" s="397"/>
      <c r="E5" s="397"/>
      <c r="F5" s="397"/>
      <c r="G5" s="397"/>
      <c r="H5" s="397"/>
      <c r="I5" s="397"/>
      <c r="J5" s="397"/>
      <c r="K5" s="397"/>
      <c r="L5" s="397"/>
      <c r="M5" s="397"/>
      <c r="N5" s="397"/>
      <c r="O5" s="397"/>
      <c r="P5" s="429"/>
      <c r="Q5" s="435" t="s">
        <v>261</v>
      </c>
      <c r="R5" s="447"/>
      <c r="S5" s="447"/>
      <c r="T5" s="447"/>
      <c r="U5" s="458"/>
      <c r="V5" s="435" t="s">
        <v>108</v>
      </c>
      <c r="W5" s="447"/>
      <c r="X5" s="447"/>
      <c r="Y5" s="447"/>
      <c r="Z5" s="458"/>
      <c r="AA5" s="435" t="s">
        <v>429</v>
      </c>
      <c r="AB5" s="447"/>
      <c r="AC5" s="447"/>
      <c r="AD5" s="447"/>
      <c r="AE5" s="447"/>
      <c r="AF5" s="504" t="s">
        <v>172</v>
      </c>
      <c r="AG5" s="447"/>
      <c r="AH5" s="447"/>
      <c r="AI5" s="447"/>
      <c r="AJ5" s="522"/>
      <c r="AK5" s="447" t="s">
        <v>409</v>
      </c>
      <c r="AL5" s="447"/>
      <c r="AM5" s="447"/>
      <c r="AN5" s="447"/>
      <c r="AO5" s="458"/>
      <c r="AP5" s="435" t="s">
        <v>176</v>
      </c>
      <c r="AQ5" s="447"/>
      <c r="AR5" s="447"/>
      <c r="AS5" s="447"/>
      <c r="AT5" s="458"/>
      <c r="AU5" s="435" t="s">
        <v>430</v>
      </c>
      <c r="AV5" s="447"/>
      <c r="AW5" s="447"/>
      <c r="AX5" s="447"/>
      <c r="AY5" s="522"/>
      <c r="AZ5" s="378"/>
      <c r="BA5" s="378"/>
      <c r="BB5" s="378"/>
      <c r="BC5" s="378"/>
      <c r="BD5" s="378"/>
      <c r="BE5" s="576"/>
      <c r="BF5" s="576"/>
      <c r="BG5" s="576"/>
      <c r="BH5" s="576"/>
      <c r="BI5" s="576"/>
      <c r="BJ5" s="576"/>
      <c r="BK5" s="576"/>
      <c r="BL5" s="576"/>
      <c r="BM5" s="576"/>
      <c r="BN5" s="576"/>
      <c r="BO5" s="576"/>
      <c r="BP5" s="576"/>
      <c r="BQ5" s="370" t="s">
        <v>305</v>
      </c>
      <c r="BR5" s="397"/>
      <c r="BS5" s="397"/>
      <c r="BT5" s="397"/>
      <c r="BU5" s="397"/>
      <c r="BV5" s="397"/>
      <c r="BW5" s="397"/>
      <c r="BX5" s="397"/>
      <c r="BY5" s="397"/>
      <c r="BZ5" s="397"/>
      <c r="CA5" s="397"/>
      <c r="CB5" s="397"/>
      <c r="CC5" s="397"/>
      <c r="CD5" s="397"/>
      <c r="CE5" s="397"/>
      <c r="CF5" s="397"/>
      <c r="CG5" s="429"/>
      <c r="CH5" s="435" t="s">
        <v>385</v>
      </c>
      <c r="CI5" s="447"/>
      <c r="CJ5" s="447"/>
      <c r="CK5" s="447"/>
      <c r="CL5" s="458"/>
      <c r="CM5" s="435" t="s">
        <v>431</v>
      </c>
      <c r="CN5" s="447"/>
      <c r="CO5" s="447"/>
      <c r="CP5" s="447"/>
      <c r="CQ5" s="458"/>
      <c r="CR5" s="435" t="s">
        <v>182</v>
      </c>
      <c r="CS5" s="447"/>
      <c r="CT5" s="447"/>
      <c r="CU5" s="447"/>
      <c r="CV5" s="458"/>
      <c r="CW5" s="435" t="s">
        <v>357</v>
      </c>
      <c r="CX5" s="447"/>
      <c r="CY5" s="447"/>
      <c r="CZ5" s="447"/>
      <c r="DA5" s="458"/>
      <c r="DB5" s="435" t="s">
        <v>433</v>
      </c>
      <c r="DC5" s="447"/>
      <c r="DD5" s="447"/>
      <c r="DE5" s="447"/>
      <c r="DF5" s="458"/>
      <c r="DG5" s="700" t="s">
        <v>73</v>
      </c>
      <c r="DH5" s="703"/>
      <c r="DI5" s="703"/>
      <c r="DJ5" s="703"/>
      <c r="DK5" s="708"/>
      <c r="DL5" s="700" t="s">
        <v>180</v>
      </c>
      <c r="DM5" s="703"/>
      <c r="DN5" s="703"/>
      <c r="DO5" s="703"/>
      <c r="DP5" s="708"/>
      <c r="DQ5" s="435" t="s">
        <v>434</v>
      </c>
      <c r="DR5" s="447"/>
      <c r="DS5" s="447"/>
      <c r="DT5" s="447"/>
      <c r="DU5" s="458"/>
      <c r="DV5" s="435" t="s">
        <v>430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358</v>
      </c>
      <c r="C7" s="419"/>
      <c r="D7" s="419"/>
      <c r="E7" s="419"/>
      <c r="F7" s="419"/>
      <c r="G7" s="419"/>
      <c r="H7" s="419"/>
      <c r="I7" s="419"/>
      <c r="J7" s="419"/>
      <c r="K7" s="419"/>
      <c r="L7" s="419"/>
      <c r="M7" s="419"/>
      <c r="N7" s="419"/>
      <c r="O7" s="419"/>
      <c r="P7" s="431"/>
      <c r="Q7" s="437">
        <v>24647</v>
      </c>
      <c r="R7" s="449"/>
      <c r="S7" s="449"/>
      <c r="T7" s="449"/>
      <c r="U7" s="449"/>
      <c r="V7" s="449">
        <v>23863</v>
      </c>
      <c r="W7" s="449"/>
      <c r="X7" s="449"/>
      <c r="Y7" s="449"/>
      <c r="Z7" s="449"/>
      <c r="AA7" s="449">
        <v>784</v>
      </c>
      <c r="AB7" s="449"/>
      <c r="AC7" s="449"/>
      <c r="AD7" s="449"/>
      <c r="AE7" s="492"/>
      <c r="AF7" s="506">
        <v>739</v>
      </c>
      <c r="AG7" s="519"/>
      <c r="AH7" s="519"/>
      <c r="AI7" s="519"/>
      <c r="AJ7" s="524"/>
      <c r="AK7" s="532">
        <v>369</v>
      </c>
      <c r="AL7" s="449"/>
      <c r="AM7" s="449"/>
      <c r="AN7" s="449"/>
      <c r="AO7" s="449"/>
      <c r="AP7" s="449">
        <v>21076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209</v>
      </c>
      <c r="BT7" s="419"/>
      <c r="BU7" s="419"/>
      <c r="BV7" s="419"/>
      <c r="BW7" s="419"/>
      <c r="BX7" s="419"/>
      <c r="BY7" s="419"/>
      <c r="BZ7" s="419"/>
      <c r="CA7" s="419"/>
      <c r="CB7" s="419"/>
      <c r="CC7" s="419"/>
      <c r="CD7" s="419"/>
      <c r="CE7" s="419"/>
      <c r="CF7" s="419"/>
      <c r="CG7" s="431"/>
      <c r="CH7" s="663">
        <v>-2</v>
      </c>
      <c r="CI7" s="666"/>
      <c r="CJ7" s="666"/>
      <c r="CK7" s="666"/>
      <c r="CL7" s="681"/>
      <c r="CM7" s="663">
        <v>81</v>
      </c>
      <c r="CN7" s="666"/>
      <c r="CO7" s="666"/>
      <c r="CP7" s="666"/>
      <c r="CQ7" s="681"/>
      <c r="CR7" s="663">
        <v>35</v>
      </c>
      <c r="CS7" s="666"/>
      <c r="CT7" s="666"/>
      <c r="CU7" s="666"/>
      <c r="CV7" s="681"/>
      <c r="CW7" s="663">
        <v>16</v>
      </c>
      <c r="CX7" s="666"/>
      <c r="CY7" s="666"/>
      <c r="CZ7" s="666"/>
      <c r="DA7" s="681"/>
      <c r="DB7" s="663" t="s">
        <v>174</v>
      </c>
      <c r="DC7" s="666"/>
      <c r="DD7" s="666"/>
      <c r="DE7" s="666"/>
      <c r="DF7" s="681"/>
      <c r="DG7" s="663" t="s">
        <v>174</v>
      </c>
      <c r="DH7" s="666"/>
      <c r="DI7" s="666"/>
      <c r="DJ7" s="666"/>
      <c r="DK7" s="681"/>
      <c r="DL7" s="663" t="s">
        <v>174</v>
      </c>
      <c r="DM7" s="666"/>
      <c r="DN7" s="666"/>
      <c r="DO7" s="666"/>
      <c r="DP7" s="681"/>
      <c r="DQ7" s="663" t="s">
        <v>174</v>
      </c>
      <c r="DR7" s="666"/>
      <c r="DS7" s="666"/>
      <c r="DT7" s="666"/>
      <c r="DU7" s="681"/>
      <c r="DV7" s="399"/>
      <c r="DW7" s="419"/>
      <c r="DX7" s="419"/>
      <c r="DY7" s="419"/>
      <c r="DZ7" s="717"/>
      <c r="EA7" s="576"/>
    </row>
    <row r="8" spans="1:131" s="364" customFormat="1" ht="26.25" customHeight="1">
      <c r="A8" s="373">
        <v>2</v>
      </c>
      <c r="B8" s="400" t="s">
        <v>435</v>
      </c>
      <c r="C8" s="420"/>
      <c r="D8" s="420"/>
      <c r="E8" s="420"/>
      <c r="F8" s="420"/>
      <c r="G8" s="420"/>
      <c r="H8" s="420"/>
      <c r="I8" s="420"/>
      <c r="J8" s="420"/>
      <c r="K8" s="420"/>
      <c r="L8" s="420"/>
      <c r="M8" s="420"/>
      <c r="N8" s="420"/>
      <c r="O8" s="420"/>
      <c r="P8" s="432"/>
      <c r="Q8" s="438">
        <v>338</v>
      </c>
      <c r="R8" s="450"/>
      <c r="S8" s="450"/>
      <c r="T8" s="450"/>
      <c r="U8" s="450"/>
      <c r="V8" s="450">
        <v>338</v>
      </c>
      <c r="W8" s="450"/>
      <c r="X8" s="450"/>
      <c r="Y8" s="450"/>
      <c r="Z8" s="450"/>
      <c r="AA8" s="450" t="s">
        <v>174</v>
      </c>
      <c r="AB8" s="450"/>
      <c r="AC8" s="450"/>
      <c r="AD8" s="450"/>
      <c r="AE8" s="461"/>
      <c r="AF8" s="507" t="s">
        <v>174</v>
      </c>
      <c r="AG8" s="456"/>
      <c r="AH8" s="456"/>
      <c r="AI8" s="456"/>
      <c r="AJ8" s="525"/>
      <c r="AK8" s="460">
        <v>115</v>
      </c>
      <c r="AL8" s="450"/>
      <c r="AM8" s="450"/>
      <c r="AN8" s="450"/>
      <c r="AO8" s="450"/>
      <c r="AP8" s="450">
        <v>58</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436</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437</v>
      </c>
      <c r="B23" s="401" t="s">
        <v>256</v>
      </c>
      <c r="C23" s="421"/>
      <c r="D23" s="421"/>
      <c r="E23" s="421"/>
      <c r="F23" s="421"/>
      <c r="G23" s="421"/>
      <c r="H23" s="421"/>
      <c r="I23" s="421"/>
      <c r="J23" s="421"/>
      <c r="K23" s="421"/>
      <c r="L23" s="421"/>
      <c r="M23" s="421"/>
      <c r="N23" s="421"/>
      <c r="O23" s="421"/>
      <c r="P23" s="433"/>
      <c r="Q23" s="440">
        <f>SUM(Q7:Q22)</f>
        <v>24985</v>
      </c>
      <c r="R23" s="452"/>
      <c r="S23" s="452"/>
      <c r="T23" s="452"/>
      <c r="U23" s="452"/>
      <c r="V23" s="452">
        <f>SUM(V7:V22)</f>
        <v>24201</v>
      </c>
      <c r="W23" s="452"/>
      <c r="X23" s="452"/>
      <c r="Y23" s="452"/>
      <c r="Z23" s="452"/>
      <c r="AA23" s="452">
        <f>SUM(AA7:AA22)</f>
        <v>784</v>
      </c>
      <c r="AB23" s="452"/>
      <c r="AC23" s="452"/>
      <c r="AD23" s="452"/>
      <c r="AE23" s="494"/>
      <c r="AF23" s="508">
        <v>739</v>
      </c>
      <c r="AG23" s="452"/>
      <c r="AH23" s="452"/>
      <c r="AI23" s="452"/>
      <c r="AJ23" s="526"/>
      <c r="AK23" s="534"/>
      <c r="AL23" s="455"/>
      <c r="AM23" s="455"/>
      <c r="AN23" s="455"/>
      <c r="AO23" s="455"/>
      <c r="AP23" s="452">
        <f>SUM(AP7:AP22)</f>
        <v>21134</v>
      </c>
      <c r="AQ23" s="452"/>
      <c r="AR23" s="452"/>
      <c r="AS23" s="452"/>
      <c r="AT23" s="452"/>
      <c r="AU23" s="567"/>
      <c r="AV23" s="567"/>
      <c r="AW23" s="567"/>
      <c r="AX23" s="567"/>
      <c r="AY23" s="590"/>
      <c r="AZ23" s="595" t="s">
        <v>174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363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439</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428</v>
      </c>
      <c r="B26" s="397"/>
      <c r="C26" s="397"/>
      <c r="D26" s="397"/>
      <c r="E26" s="397"/>
      <c r="F26" s="397"/>
      <c r="G26" s="397"/>
      <c r="H26" s="397"/>
      <c r="I26" s="397"/>
      <c r="J26" s="397"/>
      <c r="K26" s="397"/>
      <c r="L26" s="397"/>
      <c r="M26" s="397"/>
      <c r="N26" s="397"/>
      <c r="O26" s="397"/>
      <c r="P26" s="429"/>
      <c r="Q26" s="435" t="s">
        <v>283</v>
      </c>
      <c r="R26" s="447"/>
      <c r="S26" s="447"/>
      <c r="T26" s="447"/>
      <c r="U26" s="458"/>
      <c r="V26" s="435" t="s">
        <v>68</v>
      </c>
      <c r="W26" s="447"/>
      <c r="X26" s="447"/>
      <c r="Y26" s="447"/>
      <c r="Z26" s="458"/>
      <c r="AA26" s="435" t="s">
        <v>300</v>
      </c>
      <c r="AB26" s="447"/>
      <c r="AC26" s="447"/>
      <c r="AD26" s="447"/>
      <c r="AE26" s="447"/>
      <c r="AF26" s="509" t="s">
        <v>440</v>
      </c>
      <c r="AG26" s="520"/>
      <c r="AH26" s="520"/>
      <c r="AI26" s="520"/>
      <c r="AJ26" s="527"/>
      <c r="AK26" s="447" t="s">
        <v>441</v>
      </c>
      <c r="AL26" s="447"/>
      <c r="AM26" s="447"/>
      <c r="AN26" s="447"/>
      <c r="AO26" s="458"/>
      <c r="AP26" s="435" t="s">
        <v>36</v>
      </c>
      <c r="AQ26" s="447"/>
      <c r="AR26" s="447"/>
      <c r="AS26" s="447"/>
      <c r="AT26" s="458"/>
      <c r="AU26" s="435" t="s">
        <v>442</v>
      </c>
      <c r="AV26" s="447"/>
      <c r="AW26" s="447"/>
      <c r="AX26" s="447"/>
      <c r="AY26" s="458"/>
      <c r="AZ26" s="435" t="s">
        <v>443</v>
      </c>
      <c r="BA26" s="447"/>
      <c r="BB26" s="447"/>
      <c r="BC26" s="447"/>
      <c r="BD26" s="458"/>
      <c r="BE26" s="435" t="s">
        <v>430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445</v>
      </c>
      <c r="C28" s="419"/>
      <c r="D28" s="419"/>
      <c r="E28" s="419"/>
      <c r="F28" s="419"/>
      <c r="G28" s="419"/>
      <c r="H28" s="419"/>
      <c r="I28" s="419"/>
      <c r="J28" s="419"/>
      <c r="K28" s="419"/>
      <c r="L28" s="419"/>
      <c r="M28" s="419"/>
      <c r="N28" s="419"/>
      <c r="O28" s="419"/>
      <c r="P28" s="431"/>
      <c r="Q28" s="441">
        <v>5400</v>
      </c>
      <c r="R28" s="453"/>
      <c r="S28" s="453"/>
      <c r="T28" s="453"/>
      <c r="U28" s="453"/>
      <c r="V28" s="453">
        <v>4991</v>
      </c>
      <c r="W28" s="453"/>
      <c r="X28" s="453"/>
      <c r="Y28" s="453"/>
      <c r="Z28" s="453"/>
      <c r="AA28" s="453">
        <v>409</v>
      </c>
      <c r="AB28" s="453"/>
      <c r="AC28" s="453"/>
      <c r="AD28" s="453"/>
      <c r="AE28" s="495"/>
      <c r="AF28" s="511">
        <v>409</v>
      </c>
      <c r="AG28" s="453"/>
      <c r="AH28" s="453"/>
      <c r="AI28" s="453"/>
      <c r="AJ28" s="529"/>
      <c r="AK28" s="535">
        <v>434</v>
      </c>
      <c r="AL28" s="453"/>
      <c r="AM28" s="453"/>
      <c r="AN28" s="453"/>
      <c r="AO28" s="453"/>
      <c r="AP28" s="453" t="s">
        <v>174</v>
      </c>
      <c r="AQ28" s="453"/>
      <c r="AR28" s="453"/>
      <c r="AS28" s="453"/>
      <c r="AT28" s="453"/>
      <c r="AU28" s="453" t="s">
        <v>174</v>
      </c>
      <c r="AV28" s="453"/>
      <c r="AW28" s="453"/>
      <c r="AX28" s="453"/>
      <c r="AY28" s="453"/>
      <c r="AZ28" s="596" t="s">
        <v>174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446</v>
      </c>
      <c r="C29" s="420"/>
      <c r="D29" s="420"/>
      <c r="E29" s="420"/>
      <c r="F29" s="420"/>
      <c r="G29" s="420"/>
      <c r="H29" s="420"/>
      <c r="I29" s="420"/>
      <c r="J29" s="420"/>
      <c r="K29" s="420"/>
      <c r="L29" s="420"/>
      <c r="M29" s="420"/>
      <c r="N29" s="420"/>
      <c r="O29" s="420"/>
      <c r="P29" s="432"/>
      <c r="Q29" s="438">
        <v>3974</v>
      </c>
      <c r="R29" s="450"/>
      <c r="S29" s="450"/>
      <c r="T29" s="450"/>
      <c r="U29" s="450"/>
      <c r="V29" s="450">
        <v>3858</v>
      </c>
      <c r="W29" s="450"/>
      <c r="X29" s="450"/>
      <c r="Y29" s="450"/>
      <c r="Z29" s="450"/>
      <c r="AA29" s="450">
        <v>116</v>
      </c>
      <c r="AB29" s="450"/>
      <c r="AC29" s="450"/>
      <c r="AD29" s="450"/>
      <c r="AE29" s="461"/>
      <c r="AF29" s="507">
        <v>116</v>
      </c>
      <c r="AG29" s="456"/>
      <c r="AH29" s="456"/>
      <c r="AI29" s="456"/>
      <c r="AJ29" s="525"/>
      <c r="AK29" s="460">
        <v>617</v>
      </c>
      <c r="AL29" s="450"/>
      <c r="AM29" s="450"/>
      <c r="AN29" s="450"/>
      <c r="AO29" s="450"/>
      <c r="AP29" s="450" t="s">
        <v>174</v>
      </c>
      <c r="AQ29" s="450"/>
      <c r="AR29" s="450"/>
      <c r="AS29" s="450"/>
      <c r="AT29" s="450"/>
      <c r="AU29" s="450" t="s">
        <v>174</v>
      </c>
      <c r="AV29" s="450"/>
      <c r="AW29" s="450"/>
      <c r="AX29" s="450"/>
      <c r="AY29" s="450"/>
      <c r="AZ29" s="597" t="s">
        <v>174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447</v>
      </c>
      <c r="C30" s="420"/>
      <c r="D30" s="420"/>
      <c r="E30" s="420"/>
      <c r="F30" s="420"/>
      <c r="G30" s="420"/>
      <c r="H30" s="420"/>
      <c r="I30" s="420"/>
      <c r="J30" s="420"/>
      <c r="K30" s="420"/>
      <c r="L30" s="420"/>
      <c r="M30" s="420"/>
      <c r="N30" s="420"/>
      <c r="O30" s="420"/>
      <c r="P30" s="432"/>
      <c r="Q30" s="438">
        <v>877</v>
      </c>
      <c r="R30" s="450"/>
      <c r="S30" s="450"/>
      <c r="T30" s="450"/>
      <c r="U30" s="450"/>
      <c r="V30" s="450">
        <v>876</v>
      </c>
      <c r="W30" s="450"/>
      <c r="X30" s="450"/>
      <c r="Y30" s="450"/>
      <c r="Z30" s="450"/>
      <c r="AA30" s="450">
        <v>1</v>
      </c>
      <c r="AB30" s="450"/>
      <c r="AC30" s="450"/>
      <c r="AD30" s="450"/>
      <c r="AE30" s="461"/>
      <c r="AF30" s="507">
        <v>1</v>
      </c>
      <c r="AG30" s="456"/>
      <c r="AH30" s="456"/>
      <c r="AI30" s="456"/>
      <c r="AJ30" s="525"/>
      <c r="AK30" s="460">
        <v>225</v>
      </c>
      <c r="AL30" s="450"/>
      <c r="AM30" s="450"/>
      <c r="AN30" s="450"/>
      <c r="AO30" s="450"/>
      <c r="AP30" s="450" t="s">
        <v>174</v>
      </c>
      <c r="AQ30" s="450"/>
      <c r="AR30" s="450"/>
      <c r="AS30" s="450"/>
      <c r="AT30" s="450"/>
      <c r="AU30" s="450" t="s">
        <v>174</v>
      </c>
      <c r="AV30" s="450"/>
      <c r="AW30" s="450"/>
      <c r="AX30" s="450"/>
      <c r="AY30" s="450"/>
      <c r="AZ30" s="597" t="s">
        <v>174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450</v>
      </c>
      <c r="C31" s="420"/>
      <c r="D31" s="420"/>
      <c r="E31" s="420"/>
      <c r="F31" s="420"/>
      <c r="G31" s="420"/>
      <c r="H31" s="420"/>
      <c r="I31" s="420"/>
      <c r="J31" s="420"/>
      <c r="K31" s="420"/>
      <c r="L31" s="420"/>
      <c r="M31" s="420"/>
      <c r="N31" s="420"/>
      <c r="O31" s="420"/>
      <c r="P31" s="432"/>
      <c r="Q31" s="438">
        <v>995</v>
      </c>
      <c r="R31" s="450"/>
      <c r="S31" s="450"/>
      <c r="T31" s="450"/>
      <c r="U31" s="450"/>
      <c r="V31" s="450">
        <v>831</v>
      </c>
      <c r="W31" s="450"/>
      <c r="X31" s="450"/>
      <c r="Y31" s="450"/>
      <c r="Z31" s="450"/>
      <c r="AA31" s="450">
        <v>165</v>
      </c>
      <c r="AB31" s="450"/>
      <c r="AC31" s="450"/>
      <c r="AD31" s="450"/>
      <c r="AE31" s="461"/>
      <c r="AF31" s="507">
        <v>934</v>
      </c>
      <c r="AG31" s="456"/>
      <c r="AH31" s="456"/>
      <c r="AI31" s="456"/>
      <c r="AJ31" s="525"/>
      <c r="AK31" s="460">
        <v>1</v>
      </c>
      <c r="AL31" s="450"/>
      <c r="AM31" s="450"/>
      <c r="AN31" s="450"/>
      <c r="AO31" s="450"/>
      <c r="AP31" s="450">
        <v>4986</v>
      </c>
      <c r="AQ31" s="450"/>
      <c r="AR31" s="450"/>
      <c r="AS31" s="450"/>
      <c r="AT31" s="450"/>
      <c r="AU31" s="450" t="s">
        <v>174</v>
      </c>
      <c r="AV31" s="450"/>
      <c r="AW31" s="450"/>
      <c r="AX31" s="450"/>
      <c r="AY31" s="450"/>
      <c r="AZ31" s="597" t="s">
        <v>174</v>
      </c>
      <c r="BA31" s="597"/>
      <c r="BB31" s="597"/>
      <c r="BC31" s="597"/>
      <c r="BD31" s="597"/>
      <c r="BE31" s="565" t="s">
        <v>451</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390</v>
      </c>
      <c r="C32" s="420"/>
      <c r="D32" s="420"/>
      <c r="E32" s="420"/>
      <c r="F32" s="420"/>
      <c r="G32" s="420"/>
      <c r="H32" s="420"/>
      <c r="I32" s="420"/>
      <c r="J32" s="420"/>
      <c r="K32" s="420"/>
      <c r="L32" s="420"/>
      <c r="M32" s="420"/>
      <c r="N32" s="420"/>
      <c r="O32" s="420"/>
      <c r="P32" s="432"/>
      <c r="Q32" s="438">
        <v>1665</v>
      </c>
      <c r="R32" s="450"/>
      <c r="S32" s="450"/>
      <c r="T32" s="450"/>
      <c r="U32" s="450"/>
      <c r="V32" s="450">
        <v>1580</v>
      </c>
      <c r="W32" s="450"/>
      <c r="X32" s="450"/>
      <c r="Y32" s="450"/>
      <c r="Z32" s="450"/>
      <c r="AA32" s="450">
        <v>85</v>
      </c>
      <c r="AB32" s="450"/>
      <c r="AC32" s="450"/>
      <c r="AD32" s="450"/>
      <c r="AE32" s="461"/>
      <c r="AF32" s="507">
        <v>126</v>
      </c>
      <c r="AG32" s="456"/>
      <c r="AH32" s="456"/>
      <c r="AI32" s="456"/>
      <c r="AJ32" s="525"/>
      <c r="AK32" s="460">
        <v>743</v>
      </c>
      <c r="AL32" s="450"/>
      <c r="AM32" s="450"/>
      <c r="AN32" s="450"/>
      <c r="AO32" s="450"/>
      <c r="AP32" s="450">
        <v>14798</v>
      </c>
      <c r="AQ32" s="450"/>
      <c r="AR32" s="450"/>
      <c r="AS32" s="450"/>
      <c r="AT32" s="450"/>
      <c r="AU32" s="450">
        <v>9811</v>
      </c>
      <c r="AV32" s="450"/>
      <c r="AW32" s="450"/>
      <c r="AX32" s="450"/>
      <c r="AY32" s="450"/>
      <c r="AZ32" s="597" t="s">
        <v>174</v>
      </c>
      <c r="BA32" s="597"/>
      <c r="BB32" s="597"/>
      <c r="BC32" s="597"/>
      <c r="BD32" s="597"/>
      <c r="BE32" s="565" t="s">
        <v>451</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452</v>
      </c>
      <c r="C33" s="420"/>
      <c r="D33" s="420"/>
      <c r="E33" s="420"/>
      <c r="F33" s="420"/>
      <c r="G33" s="420"/>
      <c r="H33" s="420"/>
      <c r="I33" s="420"/>
      <c r="J33" s="420"/>
      <c r="K33" s="420"/>
      <c r="L33" s="420"/>
      <c r="M33" s="420"/>
      <c r="N33" s="420"/>
      <c r="O33" s="420"/>
      <c r="P33" s="432"/>
      <c r="Q33" s="438">
        <v>30</v>
      </c>
      <c r="R33" s="450"/>
      <c r="S33" s="450"/>
      <c r="T33" s="450"/>
      <c r="U33" s="450"/>
      <c r="V33" s="450">
        <v>38</v>
      </c>
      <c r="W33" s="450"/>
      <c r="X33" s="450"/>
      <c r="Y33" s="450"/>
      <c r="Z33" s="450"/>
      <c r="AA33" s="450">
        <v>-8</v>
      </c>
      <c r="AB33" s="450"/>
      <c r="AC33" s="450"/>
      <c r="AD33" s="450"/>
      <c r="AE33" s="461"/>
      <c r="AF33" s="507">
        <v>0</v>
      </c>
      <c r="AG33" s="456"/>
      <c r="AH33" s="456"/>
      <c r="AI33" s="456"/>
      <c r="AJ33" s="525"/>
      <c r="AK33" s="460">
        <v>15</v>
      </c>
      <c r="AL33" s="450"/>
      <c r="AM33" s="450"/>
      <c r="AN33" s="450"/>
      <c r="AO33" s="450"/>
      <c r="AP33" s="450">
        <v>200</v>
      </c>
      <c r="AQ33" s="450"/>
      <c r="AR33" s="450"/>
      <c r="AS33" s="450"/>
      <c r="AT33" s="450"/>
      <c r="AU33" s="450">
        <v>118</v>
      </c>
      <c r="AV33" s="450"/>
      <c r="AW33" s="450"/>
      <c r="AX33" s="450"/>
      <c r="AY33" s="450"/>
      <c r="AZ33" s="597" t="s">
        <v>174</v>
      </c>
      <c r="BA33" s="597"/>
      <c r="BB33" s="597"/>
      <c r="BC33" s="597"/>
      <c r="BD33" s="597"/>
      <c r="BE33" s="565" t="s">
        <v>451</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454</v>
      </c>
      <c r="C34" s="420"/>
      <c r="D34" s="420"/>
      <c r="E34" s="420"/>
      <c r="F34" s="420"/>
      <c r="G34" s="420"/>
      <c r="H34" s="420"/>
      <c r="I34" s="420"/>
      <c r="J34" s="420"/>
      <c r="K34" s="420"/>
      <c r="L34" s="420"/>
      <c r="M34" s="420"/>
      <c r="N34" s="420"/>
      <c r="O34" s="420"/>
      <c r="P34" s="432"/>
      <c r="Q34" s="438">
        <v>113</v>
      </c>
      <c r="R34" s="450"/>
      <c r="S34" s="450"/>
      <c r="T34" s="450"/>
      <c r="U34" s="450"/>
      <c r="V34" s="450">
        <v>113</v>
      </c>
      <c r="W34" s="450"/>
      <c r="X34" s="450"/>
      <c r="Y34" s="450"/>
      <c r="Z34" s="450"/>
      <c r="AA34" s="450" t="s">
        <v>174</v>
      </c>
      <c r="AB34" s="450"/>
      <c r="AC34" s="450"/>
      <c r="AD34" s="450"/>
      <c r="AE34" s="461"/>
      <c r="AF34" s="507" t="s">
        <v>174</v>
      </c>
      <c r="AG34" s="456"/>
      <c r="AH34" s="456"/>
      <c r="AI34" s="456"/>
      <c r="AJ34" s="525"/>
      <c r="AK34" s="460">
        <v>25</v>
      </c>
      <c r="AL34" s="450"/>
      <c r="AM34" s="450"/>
      <c r="AN34" s="450"/>
      <c r="AO34" s="450"/>
      <c r="AP34" s="450" t="s">
        <v>174</v>
      </c>
      <c r="AQ34" s="450"/>
      <c r="AR34" s="450"/>
      <c r="AS34" s="450"/>
      <c r="AT34" s="450"/>
      <c r="AU34" s="450" t="s">
        <v>174</v>
      </c>
      <c r="AV34" s="450"/>
      <c r="AW34" s="450"/>
      <c r="AX34" s="450"/>
      <c r="AY34" s="450"/>
      <c r="AZ34" s="597" t="s">
        <v>174</v>
      </c>
      <c r="BA34" s="597"/>
      <c r="BB34" s="597"/>
      <c r="BC34" s="597"/>
      <c r="BD34" s="597"/>
      <c r="BE34" s="565" t="s">
        <v>455</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278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437</v>
      </c>
      <c r="B63" s="401" t="s">
        <v>456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1585</v>
      </c>
      <c r="AG63" s="452"/>
      <c r="AH63" s="452"/>
      <c r="AI63" s="452"/>
      <c r="AJ63" s="526"/>
      <c r="AK63" s="534"/>
      <c r="AL63" s="455"/>
      <c r="AM63" s="455"/>
      <c r="AN63" s="455"/>
      <c r="AO63" s="455"/>
      <c r="AP63" s="452">
        <f>SUM(AP28:AT62)</f>
        <v>19984</v>
      </c>
      <c r="AQ63" s="452"/>
      <c r="AR63" s="452"/>
      <c r="AS63" s="452"/>
      <c r="AT63" s="452"/>
      <c r="AU63" s="452">
        <f>SUM(AU28:AY62)</f>
        <v>9929</v>
      </c>
      <c r="AV63" s="452"/>
      <c r="AW63" s="452"/>
      <c r="AX63" s="452"/>
      <c r="AY63" s="452"/>
      <c r="AZ63" s="599"/>
      <c r="BA63" s="599"/>
      <c r="BB63" s="599"/>
      <c r="BC63" s="599"/>
      <c r="BD63" s="599"/>
      <c r="BE63" s="567"/>
      <c r="BF63" s="567"/>
      <c r="BG63" s="567"/>
      <c r="BH63" s="567"/>
      <c r="BI63" s="590"/>
      <c r="BJ63" s="595" t="s">
        <v>174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165</v>
      </c>
      <c r="B66" s="397"/>
      <c r="C66" s="397"/>
      <c r="D66" s="397"/>
      <c r="E66" s="397"/>
      <c r="F66" s="397"/>
      <c r="G66" s="397"/>
      <c r="H66" s="397"/>
      <c r="I66" s="397"/>
      <c r="J66" s="397"/>
      <c r="K66" s="397"/>
      <c r="L66" s="397"/>
      <c r="M66" s="397"/>
      <c r="N66" s="397"/>
      <c r="O66" s="397"/>
      <c r="P66" s="429"/>
      <c r="Q66" s="435" t="s">
        <v>283</v>
      </c>
      <c r="R66" s="447"/>
      <c r="S66" s="447"/>
      <c r="T66" s="447"/>
      <c r="U66" s="458"/>
      <c r="V66" s="435" t="s">
        <v>68</v>
      </c>
      <c r="W66" s="447"/>
      <c r="X66" s="447"/>
      <c r="Y66" s="447"/>
      <c r="Z66" s="458"/>
      <c r="AA66" s="435" t="s">
        <v>300</v>
      </c>
      <c r="AB66" s="447"/>
      <c r="AC66" s="447"/>
      <c r="AD66" s="447"/>
      <c r="AE66" s="458"/>
      <c r="AF66" s="512" t="s">
        <v>440</v>
      </c>
      <c r="AG66" s="520"/>
      <c r="AH66" s="520"/>
      <c r="AI66" s="520"/>
      <c r="AJ66" s="530"/>
      <c r="AK66" s="435" t="s">
        <v>441</v>
      </c>
      <c r="AL66" s="397"/>
      <c r="AM66" s="397"/>
      <c r="AN66" s="397"/>
      <c r="AO66" s="429"/>
      <c r="AP66" s="435" t="s">
        <v>36</v>
      </c>
      <c r="AQ66" s="447"/>
      <c r="AR66" s="447"/>
      <c r="AS66" s="447"/>
      <c r="AT66" s="458"/>
      <c r="AU66" s="435" t="s">
        <v>381</v>
      </c>
      <c r="AV66" s="447"/>
      <c r="AW66" s="447"/>
      <c r="AX66" s="447"/>
      <c r="AY66" s="458"/>
      <c r="AZ66" s="435" t="s">
        <v>430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531</v>
      </c>
      <c r="C68" s="419"/>
      <c r="D68" s="419"/>
      <c r="E68" s="419"/>
      <c r="F68" s="419"/>
      <c r="G68" s="419"/>
      <c r="H68" s="419"/>
      <c r="I68" s="419"/>
      <c r="J68" s="419"/>
      <c r="K68" s="419"/>
      <c r="L68" s="419"/>
      <c r="M68" s="419"/>
      <c r="N68" s="419"/>
      <c r="O68" s="419"/>
      <c r="P68" s="431"/>
      <c r="Q68" s="437">
        <v>7230</v>
      </c>
      <c r="R68" s="449"/>
      <c r="S68" s="449"/>
      <c r="T68" s="449"/>
      <c r="U68" s="449"/>
      <c r="V68" s="449">
        <v>7229</v>
      </c>
      <c r="W68" s="449"/>
      <c r="X68" s="449"/>
      <c r="Y68" s="449"/>
      <c r="Z68" s="449"/>
      <c r="AA68" s="449">
        <v>1</v>
      </c>
      <c r="AB68" s="449"/>
      <c r="AC68" s="449"/>
      <c r="AD68" s="449"/>
      <c r="AE68" s="449"/>
      <c r="AF68" s="449">
        <v>1</v>
      </c>
      <c r="AG68" s="449"/>
      <c r="AH68" s="449"/>
      <c r="AI68" s="449"/>
      <c r="AJ68" s="449"/>
      <c r="AK68" s="449" t="s">
        <v>174</v>
      </c>
      <c r="AL68" s="449"/>
      <c r="AM68" s="449"/>
      <c r="AN68" s="449"/>
      <c r="AO68" s="449"/>
      <c r="AP68" s="449" t="s">
        <v>174</v>
      </c>
      <c r="AQ68" s="449"/>
      <c r="AR68" s="449"/>
      <c r="AS68" s="449"/>
      <c r="AT68" s="449"/>
      <c r="AU68" s="449" t="s">
        <v>174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c r="C69" s="420"/>
      <c r="D69" s="420"/>
      <c r="E69" s="420"/>
      <c r="F69" s="420"/>
      <c r="G69" s="420"/>
      <c r="H69" s="420"/>
      <c r="I69" s="420"/>
      <c r="J69" s="420"/>
      <c r="K69" s="420"/>
      <c r="L69" s="420"/>
      <c r="M69" s="420"/>
      <c r="N69" s="420"/>
      <c r="O69" s="420"/>
      <c r="P69" s="432"/>
      <c r="Q69" s="438"/>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437</v>
      </c>
      <c r="B88" s="401" t="s">
        <v>458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SUM(AF68:AJ87)</f>
        <v>1</v>
      </c>
      <c r="AG88" s="452"/>
      <c r="AH88" s="452"/>
      <c r="AI88" s="452"/>
      <c r="AJ88" s="452"/>
      <c r="AK88" s="455"/>
      <c r="AL88" s="455"/>
      <c r="AM88" s="455"/>
      <c r="AN88" s="455"/>
      <c r="AO88" s="455"/>
      <c r="AP88" s="452" t="s">
        <v>174</v>
      </c>
      <c r="AQ88" s="452"/>
      <c r="AR88" s="452"/>
      <c r="AS88" s="452"/>
      <c r="AT88" s="452"/>
      <c r="AU88" s="452" t="s">
        <v>174</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437</v>
      </c>
      <c r="BR102" s="401" t="s">
        <v>460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f>SUM(CR7:CV88)</f>
        <v>35</v>
      </c>
      <c r="CS102" s="604"/>
      <c r="CT102" s="604"/>
      <c r="CU102" s="604"/>
      <c r="CV102" s="697"/>
      <c r="CW102" s="696">
        <f>SUM(CW7:DA88)</f>
        <v>16</v>
      </c>
      <c r="CX102" s="604"/>
      <c r="CY102" s="604"/>
      <c r="CZ102" s="604"/>
      <c r="DA102" s="697"/>
      <c r="DB102" s="696" t="s">
        <v>174</v>
      </c>
      <c r="DC102" s="604"/>
      <c r="DD102" s="604"/>
      <c r="DE102" s="604"/>
      <c r="DF102" s="697"/>
      <c r="DG102" s="696" t="s">
        <v>174</v>
      </c>
      <c r="DH102" s="604"/>
      <c r="DI102" s="604"/>
      <c r="DJ102" s="604"/>
      <c r="DK102" s="697"/>
      <c r="DL102" s="696" t="s">
        <v>174</v>
      </c>
      <c r="DM102" s="604"/>
      <c r="DN102" s="604"/>
      <c r="DO102" s="604"/>
      <c r="DP102" s="697"/>
      <c r="DQ102" s="696" t="s">
        <v>174</v>
      </c>
      <c r="DR102" s="604"/>
      <c r="DS102" s="604"/>
      <c r="DT102" s="604"/>
      <c r="DU102" s="697"/>
      <c r="DV102" s="401" t="s">
        <v>174</v>
      </c>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39</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282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303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461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272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464</v>
      </c>
      <c r="AB109" s="406"/>
      <c r="AC109" s="406"/>
      <c r="AD109" s="406"/>
      <c r="AE109" s="469"/>
      <c r="AF109" s="480" t="s">
        <v>465</v>
      </c>
      <c r="AG109" s="406"/>
      <c r="AH109" s="406"/>
      <c r="AI109" s="406"/>
      <c r="AJ109" s="469"/>
      <c r="AK109" s="480" t="s">
        <v>59</v>
      </c>
      <c r="AL109" s="406"/>
      <c r="AM109" s="406"/>
      <c r="AN109" s="406"/>
      <c r="AO109" s="469"/>
      <c r="AP109" s="480" t="s">
        <v>88</v>
      </c>
      <c r="AQ109" s="406"/>
      <c r="AR109" s="406"/>
      <c r="AS109" s="406"/>
      <c r="AT109" s="555"/>
      <c r="AU109" s="383" t="s">
        <v>463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464</v>
      </c>
      <c r="BR109" s="406"/>
      <c r="BS109" s="406"/>
      <c r="BT109" s="406"/>
      <c r="BU109" s="469"/>
      <c r="BV109" s="480" t="s">
        <v>465</v>
      </c>
      <c r="BW109" s="406"/>
      <c r="BX109" s="406"/>
      <c r="BY109" s="406"/>
      <c r="BZ109" s="469"/>
      <c r="CA109" s="480" t="s">
        <v>59</v>
      </c>
      <c r="CB109" s="406"/>
      <c r="CC109" s="406"/>
      <c r="CD109" s="406"/>
      <c r="CE109" s="469"/>
      <c r="CF109" s="655" t="s">
        <v>88</v>
      </c>
      <c r="CG109" s="655"/>
      <c r="CH109" s="655"/>
      <c r="CI109" s="655"/>
      <c r="CJ109" s="655"/>
      <c r="CK109" s="480" t="s">
        <v>466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464</v>
      </c>
      <c r="DH109" s="406"/>
      <c r="DI109" s="406"/>
      <c r="DJ109" s="406"/>
      <c r="DK109" s="469"/>
      <c r="DL109" s="480" t="s">
        <v>465</v>
      </c>
      <c r="DM109" s="406"/>
      <c r="DN109" s="406"/>
      <c r="DO109" s="406"/>
      <c r="DP109" s="469"/>
      <c r="DQ109" s="480" t="s">
        <v>59</v>
      </c>
      <c r="DR109" s="406"/>
      <c r="DS109" s="406"/>
      <c r="DT109" s="406"/>
      <c r="DU109" s="469"/>
      <c r="DV109" s="480" t="s">
        <v>88</v>
      </c>
      <c r="DW109" s="406"/>
      <c r="DX109" s="406"/>
      <c r="DY109" s="406"/>
      <c r="DZ109" s="555"/>
    </row>
    <row r="110" spans="1:131" s="365" customFormat="1" ht="26.25" customHeight="1">
      <c r="A110" s="384" t="s">
        <v>468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2404530</v>
      </c>
      <c r="AB110" s="487"/>
      <c r="AC110" s="487"/>
      <c r="AD110" s="487"/>
      <c r="AE110" s="498"/>
      <c r="AF110" s="514">
        <v>2363705</v>
      </c>
      <c r="AG110" s="487"/>
      <c r="AH110" s="487"/>
      <c r="AI110" s="487"/>
      <c r="AJ110" s="498"/>
      <c r="AK110" s="514">
        <v>2337213</v>
      </c>
      <c r="AL110" s="487"/>
      <c r="AM110" s="487"/>
      <c r="AN110" s="487"/>
      <c r="AO110" s="498"/>
      <c r="AP110" s="538">
        <v>22.3</v>
      </c>
      <c r="AQ110" s="546"/>
      <c r="AR110" s="546"/>
      <c r="AS110" s="546"/>
      <c r="AT110" s="556"/>
      <c r="AU110" s="568" t="s">
        <v>81</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22240846</v>
      </c>
      <c r="BR110" s="640"/>
      <c r="BS110" s="640"/>
      <c r="BT110" s="640"/>
      <c r="BU110" s="640"/>
      <c r="BV110" s="640">
        <v>21715861</v>
      </c>
      <c r="BW110" s="640"/>
      <c r="BX110" s="640"/>
      <c r="BY110" s="640"/>
      <c r="BZ110" s="640"/>
      <c r="CA110" s="640">
        <v>21133949</v>
      </c>
      <c r="CB110" s="640"/>
      <c r="CC110" s="640"/>
      <c r="CD110" s="640"/>
      <c r="CE110" s="640"/>
      <c r="CF110" s="656">
        <v>201.4</v>
      </c>
      <c r="CG110" s="660"/>
      <c r="CH110" s="660"/>
      <c r="CI110" s="660"/>
      <c r="CJ110" s="660"/>
      <c r="CK110" s="672" t="s">
        <v>217</v>
      </c>
      <c r="CL110" s="412"/>
      <c r="CM110" s="424" t="s">
        <v>470</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174</v>
      </c>
      <c r="DH110" s="640"/>
      <c r="DI110" s="640"/>
      <c r="DJ110" s="640"/>
      <c r="DK110" s="640"/>
      <c r="DL110" s="640" t="s">
        <v>174</v>
      </c>
      <c r="DM110" s="640"/>
      <c r="DN110" s="640"/>
      <c r="DO110" s="640"/>
      <c r="DP110" s="640"/>
      <c r="DQ110" s="640" t="s">
        <v>174</v>
      </c>
      <c r="DR110" s="640"/>
      <c r="DS110" s="640"/>
      <c r="DT110" s="640"/>
      <c r="DU110" s="640"/>
      <c r="DV110" s="712" t="s">
        <v>174</v>
      </c>
      <c r="DW110" s="712"/>
      <c r="DX110" s="712"/>
      <c r="DY110" s="712"/>
      <c r="DZ110" s="721"/>
    </row>
    <row r="111" spans="1:131" s="365" customFormat="1" ht="26.25" customHeight="1">
      <c r="A111" s="385" t="s">
        <v>32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174</v>
      </c>
      <c r="AB111" s="446"/>
      <c r="AC111" s="446"/>
      <c r="AD111" s="446"/>
      <c r="AE111" s="499"/>
      <c r="AF111" s="515" t="s">
        <v>174</v>
      </c>
      <c r="AG111" s="446"/>
      <c r="AH111" s="446"/>
      <c r="AI111" s="446"/>
      <c r="AJ111" s="499"/>
      <c r="AK111" s="515" t="s">
        <v>174</v>
      </c>
      <c r="AL111" s="446"/>
      <c r="AM111" s="446"/>
      <c r="AN111" s="446"/>
      <c r="AO111" s="499"/>
      <c r="AP111" s="539" t="s">
        <v>174</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v>139435</v>
      </c>
      <c r="BR111" s="641"/>
      <c r="BS111" s="641"/>
      <c r="BT111" s="641"/>
      <c r="BU111" s="641"/>
      <c r="BV111" s="641">
        <v>125390</v>
      </c>
      <c r="BW111" s="641"/>
      <c r="BX111" s="641"/>
      <c r="BY111" s="641"/>
      <c r="BZ111" s="641"/>
      <c r="CA111" s="641">
        <v>111345</v>
      </c>
      <c r="CB111" s="641"/>
      <c r="CC111" s="641"/>
      <c r="CD111" s="641"/>
      <c r="CE111" s="641"/>
      <c r="CF111" s="657">
        <v>1.1000000000000001</v>
      </c>
      <c r="CG111" s="661"/>
      <c r="CH111" s="661"/>
      <c r="CI111" s="661"/>
      <c r="CJ111" s="661"/>
      <c r="CK111" s="673"/>
      <c r="CL111" s="413"/>
      <c r="CM111" s="425" t="s">
        <v>472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174</v>
      </c>
      <c r="DH111" s="641"/>
      <c r="DI111" s="641"/>
      <c r="DJ111" s="641"/>
      <c r="DK111" s="641"/>
      <c r="DL111" s="641" t="s">
        <v>174</v>
      </c>
      <c r="DM111" s="641"/>
      <c r="DN111" s="641"/>
      <c r="DO111" s="641"/>
      <c r="DP111" s="641"/>
      <c r="DQ111" s="641" t="s">
        <v>174</v>
      </c>
      <c r="DR111" s="641"/>
      <c r="DS111" s="641"/>
      <c r="DT111" s="641"/>
      <c r="DU111" s="641"/>
      <c r="DV111" s="713" t="s">
        <v>174</v>
      </c>
      <c r="DW111" s="713"/>
      <c r="DX111" s="713"/>
      <c r="DY111" s="713"/>
      <c r="DZ111" s="722"/>
    </row>
    <row r="112" spans="1:131" s="365" customFormat="1" ht="26.25" customHeight="1">
      <c r="A112" s="386" t="s">
        <v>150</v>
      </c>
      <c r="B112" s="409"/>
      <c r="C112" s="378" t="s">
        <v>185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174</v>
      </c>
      <c r="AB112" s="446"/>
      <c r="AC112" s="446"/>
      <c r="AD112" s="446"/>
      <c r="AE112" s="499"/>
      <c r="AF112" s="515" t="s">
        <v>174</v>
      </c>
      <c r="AG112" s="446"/>
      <c r="AH112" s="446"/>
      <c r="AI112" s="446"/>
      <c r="AJ112" s="499"/>
      <c r="AK112" s="515" t="s">
        <v>174</v>
      </c>
      <c r="AL112" s="446"/>
      <c r="AM112" s="446"/>
      <c r="AN112" s="446"/>
      <c r="AO112" s="499"/>
      <c r="AP112" s="539" t="s">
        <v>174</v>
      </c>
      <c r="AQ112" s="547"/>
      <c r="AR112" s="547"/>
      <c r="AS112" s="547"/>
      <c r="AT112" s="557"/>
      <c r="AU112" s="569"/>
      <c r="AV112" s="578"/>
      <c r="AW112" s="578"/>
      <c r="AX112" s="578"/>
      <c r="AY112" s="578"/>
      <c r="AZ112" s="425" t="s">
        <v>473</v>
      </c>
      <c r="BA112" s="378"/>
      <c r="BB112" s="378"/>
      <c r="BC112" s="378"/>
      <c r="BD112" s="378"/>
      <c r="BE112" s="378"/>
      <c r="BF112" s="378"/>
      <c r="BG112" s="378"/>
      <c r="BH112" s="378"/>
      <c r="BI112" s="378"/>
      <c r="BJ112" s="378"/>
      <c r="BK112" s="378"/>
      <c r="BL112" s="378"/>
      <c r="BM112" s="378"/>
      <c r="BN112" s="378"/>
      <c r="BO112" s="378"/>
      <c r="BP112" s="472"/>
      <c r="BQ112" s="633">
        <v>11852235</v>
      </c>
      <c r="BR112" s="641"/>
      <c r="BS112" s="641"/>
      <c r="BT112" s="641"/>
      <c r="BU112" s="641"/>
      <c r="BV112" s="641">
        <v>10871410</v>
      </c>
      <c r="BW112" s="641"/>
      <c r="BX112" s="641"/>
      <c r="BY112" s="641"/>
      <c r="BZ112" s="641"/>
      <c r="CA112" s="641">
        <v>9929063</v>
      </c>
      <c r="CB112" s="641"/>
      <c r="CC112" s="641"/>
      <c r="CD112" s="641"/>
      <c r="CE112" s="641"/>
      <c r="CF112" s="657">
        <v>94.6</v>
      </c>
      <c r="CG112" s="661"/>
      <c r="CH112" s="661"/>
      <c r="CI112" s="661"/>
      <c r="CJ112" s="661"/>
      <c r="CK112" s="673"/>
      <c r="CL112" s="413"/>
      <c r="CM112" s="425" t="s">
        <v>474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174</v>
      </c>
      <c r="DH112" s="641"/>
      <c r="DI112" s="641"/>
      <c r="DJ112" s="641"/>
      <c r="DK112" s="641"/>
      <c r="DL112" s="641" t="s">
        <v>174</v>
      </c>
      <c r="DM112" s="641"/>
      <c r="DN112" s="641"/>
      <c r="DO112" s="641"/>
      <c r="DP112" s="641"/>
      <c r="DQ112" s="641" t="s">
        <v>174</v>
      </c>
      <c r="DR112" s="641"/>
      <c r="DS112" s="641"/>
      <c r="DT112" s="641"/>
      <c r="DU112" s="641"/>
      <c r="DV112" s="713" t="s">
        <v>174</v>
      </c>
      <c r="DW112" s="713"/>
      <c r="DX112" s="713"/>
      <c r="DY112" s="713"/>
      <c r="DZ112" s="722"/>
    </row>
    <row r="113" spans="1:130" s="365" customFormat="1" ht="26.25" customHeight="1">
      <c r="A113" s="387"/>
      <c r="B113" s="410"/>
      <c r="C113" s="378" t="s">
        <v>94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833170</v>
      </c>
      <c r="AB113" s="446"/>
      <c r="AC113" s="446"/>
      <c r="AD113" s="446"/>
      <c r="AE113" s="499"/>
      <c r="AF113" s="515">
        <v>769834</v>
      </c>
      <c r="AG113" s="446"/>
      <c r="AH113" s="446"/>
      <c r="AI113" s="446"/>
      <c r="AJ113" s="499"/>
      <c r="AK113" s="515">
        <v>743680</v>
      </c>
      <c r="AL113" s="446"/>
      <c r="AM113" s="446"/>
      <c r="AN113" s="446"/>
      <c r="AO113" s="499"/>
      <c r="AP113" s="539">
        <v>7.1</v>
      </c>
      <c r="AQ113" s="547"/>
      <c r="AR113" s="547"/>
      <c r="AS113" s="547"/>
      <c r="AT113" s="557"/>
      <c r="AU113" s="569"/>
      <c r="AV113" s="578"/>
      <c r="AW113" s="578"/>
      <c r="AX113" s="578"/>
      <c r="AY113" s="578"/>
      <c r="AZ113" s="425" t="s">
        <v>475</v>
      </c>
      <c r="BA113" s="378"/>
      <c r="BB113" s="378"/>
      <c r="BC113" s="378"/>
      <c r="BD113" s="378"/>
      <c r="BE113" s="378"/>
      <c r="BF113" s="378"/>
      <c r="BG113" s="378"/>
      <c r="BH113" s="378"/>
      <c r="BI113" s="378"/>
      <c r="BJ113" s="378"/>
      <c r="BK113" s="378"/>
      <c r="BL113" s="378"/>
      <c r="BM113" s="378"/>
      <c r="BN113" s="378"/>
      <c r="BO113" s="378"/>
      <c r="BP113" s="472"/>
      <c r="BQ113" s="633">
        <v>7226</v>
      </c>
      <c r="BR113" s="641"/>
      <c r="BS113" s="641"/>
      <c r="BT113" s="641"/>
      <c r="BU113" s="641"/>
      <c r="BV113" s="641">
        <v>3614</v>
      </c>
      <c r="BW113" s="641"/>
      <c r="BX113" s="641"/>
      <c r="BY113" s="641"/>
      <c r="BZ113" s="641"/>
      <c r="CA113" s="641" t="s">
        <v>174</v>
      </c>
      <c r="CB113" s="641"/>
      <c r="CC113" s="641"/>
      <c r="CD113" s="641"/>
      <c r="CE113" s="641"/>
      <c r="CF113" s="657" t="s">
        <v>174</v>
      </c>
      <c r="CG113" s="661"/>
      <c r="CH113" s="661"/>
      <c r="CI113" s="661"/>
      <c r="CJ113" s="661"/>
      <c r="CK113" s="673"/>
      <c r="CL113" s="413"/>
      <c r="CM113" s="425" t="s">
        <v>342</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174</v>
      </c>
      <c r="DH113" s="446"/>
      <c r="DI113" s="446"/>
      <c r="DJ113" s="446"/>
      <c r="DK113" s="499"/>
      <c r="DL113" s="515" t="s">
        <v>174</v>
      </c>
      <c r="DM113" s="446"/>
      <c r="DN113" s="446"/>
      <c r="DO113" s="446"/>
      <c r="DP113" s="499"/>
      <c r="DQ113" s="515" t="s">
        <v>174</v>
      </c>
      <c r="DR113" s="446"/>
      <c r="DS113" s="446"/>
      <c r="DT113" s="446"/>
      <c r="DU113" s="499"/>
      <c r="DV113" s="539" t="s">
        <v>174</v>
      </c>
      <c r="DW113" s="547"/>
      <c r="DX113" s="547"/>
      <c r="DY113" s="547"/>
      <c r="DZ113" s="557"/>
    </row>
    <row r="114" spans="1:130" s="365" customFormat="1" ht="26.25" customHeight="1">
      <c r="A114" s="387"/>
      <c r="B114" s="410"/>
      <c r="C114" s="378" t="s">
        <v>320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3833</v>
      </c>
      <c r="AB114" s="446"/>
      <c r="AC114" s="446"/>
      <c r="AD114" s="446"/>
      <c r="AE114" s="499"/>
      <c r="AF114" s="515">
        <v>3753</v>
      </c>
      <c r="AG114" s="446"/>
      <c r="AH114" s="446"/>
      <c r="AI114" s="446"/>
      <c r="AJ114" s="499"/>
      <c r="AK114" s="515">
        <v>3674</v>
      </c>
      <c r="AL114" s="446"/>
      <c r="AM114" s="446"/>
      <c r="AN114" s="446"/>
      <c r="AO114" s="499"/>
      <c r="AP114" s="539">
        <v>0</v>
      </c>
      <c r="AQ114" s="547"/>
      <c r="AR114" s="547"/>
      <c r="AS114" s="547"/>
      <c r="AT114" s="557"/>
      <c r="AU114" s="569"/>
      <c r="AV114" s="578"/>
      <c r="AW114" s="578"/>
      <c r="AX114" s="578"/>
      <c r="AY114" s="578"/>
      <c r="AZ114" s="425" t="s">
        <v>249</v>
      </c>
      <c r="BA114" s="378"/>
      <c r="BB114" s="378"/>
      <c r="BC114" s="378"/>
      <c r="BD114" s="378"/>
      <c r="BE114" s="378"/>
      <c r="BF114" s="378"/>
      <c r="BG114" s="378"/>
      <c r="BH114" s="378"/>
      <c r="BI114" s="378"/>
      <c r="BJ114" s="378"/>
      <c r="BK114" s="378"/>
      <c r="BL114" s="378"/>
      <c r="BM114" s="378"/>
      <c r="BN114" s="378"/>
      <c r="BO114" s="378"/>
      <c r="BP114" s="472"/>
      <c r="BQ114" s="633">
        <v>2248960</v>
      </c>
      <c r="BR114" s="641"/>
      <c r="BS114" s="641"/>
      <c r="BT114" s="641"/>
      <c r="BU114" s="641"/>
      <c r="BV114" s="641">
        <v>2332931</v>
      </c>
      <c r="BW114" s="641"/>
      <c r="BX114" s="641"/>
      <c r="BY114" s="641"/>
      <c r="BZ114" s="641"/>
      <c r="CA114" s="641">
        <v>2387958</v>
      </c>
      <c r="CB114" s="641"/>
      <c r="CC114" s="641"/>
      <c r="CD114" s="641"/>
      <c r="CE114" s="641"/>
      <c r="CF114" s="657">
        <v>22.8</v>
      </c>
      <c r="CG114" s="661"/>
      <c r="CH114" s="661"/>
      <c r="CI114" s="661"/>
      <c r="CJ114" s="661"/>
      <c r="CK114" s="673"/>
      <c r="CL114" s="413"/>
      <c r="CM114" s="425" t="s">
        <v>393</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174</v>
      </c>
      <c r="DH114" s="446"/>
      <c r="DI114" s="446"/>
      <c r="DJ114" s="446"/>
      <c r="DK114" s="499"/>
      <c r="DL114" s="515" t="s">
        <v>174</v>
      </c>
      <c r="DM114" s="446"/>
      <c r="DN114" s="446"/>
      <c r="DO114" s="446"/>
      <c r="DP114" s="499"/>
      <c r="DQ114" s="515" t="s">
        <v>174</v>
      </c>
      <c r="DR114" s="446"/>
      <c r="DS114" s="446"/>
      <c r="DT114" s="446"/>
      <c r="DU114" s="499"/>
      <c r="DV114" s="539" t="s">
        <v>174</v>
      </c>
      <c r="DW114" s="547"/>
      <c r="DX114" s="547"/>
      <c r="DY114" s="547"/>
      <c r="DZ114" s="557"/>
    </row>
    <row r="115" spans="1:130" s="365" customFormat="1" ht="26.25" customHeight="1">
      <c r="A115" s="387"/>
      <c r="B115" s="410"/>
      <c r="C115" s="378" t="s">
        <v>478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15811</v>
      </c>
      <c r="AB115" s="446"/>
      <c r="AC115" s="446"/>
      <c r="AD115" s="446"/>
      <c r="AE115" s="499"/>
      <c r="AF115" s="515">
        <v>15643</v>
      </c>
      <c r="AG115" s="446"/>
      <c r="AH115" s="446"/>
      <c r="AI115" s="446"/>
      <c r="AJ115" s="499"/>
      <c r="AK115" s="515">
        <v>15475</v>
      </c>
      <c r="AL115" s="446"/>
      <c r="AM115" s="446"/>
      <c r="AN115" s="446"/>
      <c r="AO115" s="499"/>
      <c r="AP115" s="539">
        <v>0.1</v>
      </c>
      <c r="AQ115" s="547"/>
      <c r="AR115" s="547"/>
      <c r="AS115" s="547"/>
      <c r="AT115" s="557"/>
      <c r="AU115" s="569"/>
      <c r="AV115" s="578"/>
      <c r="AW115" s="578"/>
      <c r="AX115" s="578"/>
      <c r="AY115" s="578"/>
      <c r="AZ115" s="425" t="s">
        <v>267</v>
      </c>
      <c r="BA115" s="378"/>
      <c r="BB115" s="378"/>
      <c r="BC115" s="378"/>
      <c r="BD115" s="378"/>
      <c r="BE115" s="378"/>
      <c r="BF115" s="378"/>
      <c r="BG115" s="378"/>
      <c r="BH115" s="378"/>
      <c r="BI115" s="378"/>
      <c r="BJ115" s="378"/>
      <c r="BK115" s="378"/>
      <c r="BL115" s="378"/>
      <c r="BM115" s="378"/>
      <c r="BN115" s="378"/>
      <c r="BO115" s="378"/>
      <c r="BP115" s="472"/>
      <c r="BQ115" s="633" t="s">
        <v>174</v>
      </c>
      <c r="BR115" s="641"/>
      <c r="BS115" s="641"/>
      <c r="BT115" s="641"/>
      <c r="BU115" s="641"/>
      <c r="BV115" s="641" t="s">
        <v>174</v>
      </c>
      <c r="BW115" s="641"/>
      <c r="BX115" s="641"/>
      <c r="BY115" s="641"/>
      <c r="BZ115" s="641"/>
      <c r="CA115" s="641" t="s">
        <v>174</v>
      </c>
      <c r="CB115" s="641"/>
      <c r="CC115" s="641"/>
      <c r="CD115" s="641"/>
      <c r="CE115" s="641"/>
      <c r="CF115" s="657" t="s">
        <v>174</v>
      </c>
      <c r="CG115" s="661"/>
      <c r="CH115" s="661"/>
      <c r="CI115" s="661"/>
      <c r="CJ115" s="661"/>
      <c r="CK115" s="673"/>
      <c r="CL115" s="413"/>
      <c r="CM115" s="425" t="s">
        <v>405</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174</v>
      </c>
      <c r="DH115" s="446"/>
      <c r="DI115" s="446"/>
      <c r="DJ115" s="446"/>
      <c r="DK115" s="499"/>
      <c r="DL115" s="515" t="s">
        <v>174</v>
      </c>
      <c r="DM115" s="446"/>
      <c r="DN115" s="446"/>
      <c r="DO115" s="446"/>
      <c r="DP115" s="499"/>
      <c r="DQ115" s="515" t="s">
        <v>174</v>
      </c>
      <c r="DR115" s="446"/>
      <c r="DS115" s="446"/>
      <c r="DT115" s="446"/>
      <c r="DU115" s="499"/>
      <c r="DV115" s="539" t="s">
        <v>174</v>
      </c>
      <c r="DW115" s="547"/>
      <c r="DX115" s="547"/>
      <c r="DY115" s="547"/>
      <c r="DZ115" s="557"/>
    </row>
    <row r="116" spans="1:130" s="365" customFormat="1" ht="26.25" customHeight="1">
      <c r="A116" s="388"/>
      <c r="B116" s="411"/>
      <c r="C116" s="423" t="s">
        <v>479</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50</v>
      </c>
      <c r="AB116" s="446"/>
      <c r="AC116" s="446"/>
      <c r="AD116" s="446"/>
      <c r="AE116" s="499"/>
      <c r="AF116" s="515" t="s">
        <v>174</v>
      </c>
      <c r="AG116" s="446"/>
      <c r="AH116" s="446"/>
      <c r="AI116" s="446"/>
      <c r="AJ116" s="499"/>
      <c r="AK116" s="515">
        <v>1</v>
      </c>
      <c r="AL116" s="446"/>
      <c r="AM116" s="446"/>
      <c r="AN116" s="446"/>
      <c r="AO116" s="499"/>
      <c r="AP116" s="539">
        <v>0</v>
      </c>
      <c r="AQ116" s="547"/>
      <c r="AR116" s="547"/>
      <c r="AS116" s="547"/>
      <c r="AT116" s="557"/>
      <c r="AU116" s="569"/>
      <c r="AV116" s="578"/>
      <c r="AW116" s="578"/>
      <c r="AX116" s="578"/>
      <c r="AY116" s="578"/>
      <c r="AZ116" s="602" t="s">
        <v>476</v>
      </c>
      <c r="BA116" s="605"/>
      <c r="BB116" s="605"/>
      <c r="BC116" s="605"/>
      <c r="BD116" s="605"/>
      <c r="BE116" s="605"/>
      <c r="BF116" s="605"/>
      <c r="BG116" s="605"/>
      <c r="BH116" s="605"/>
      <c r="BI116" s="605"/>
      <c r="BJ116" s="605"/>
      <c r="BK116" s="605"/>
      <c r="BL116" s="605"/>
      <c r="BM116" s="605"/>
      <c r="BN116" s="605"/>
      <c r="BO116" s="605"/>
      <c r="BP116" s="628"/>
      <c r="BQ116" s="633" t="s">
        <v>174</v>
      </c>
      <c r="BR116" s="641"/>
      <c r="BS116" s="641"/>
      <c r="BT116" s="641"/>
      <c r="BU116" s="641"/>
      <c r="BV116" s="641" t="s">
        <v>174</v>
      </c>
      <c r="BW116" s="641"/>
      <c r="BX116" s="641"/>
      <c r="BY116" s="641"/>
      <c r="BZ116" s="641"/>
      <c r="CA116" s="641" t="s">
        <v>174</v>
      </c>
      <c r="CB116" s="641"/>
      <c r="CC116" s="641"/>
      <c r="CD116" s="641"/>
      <c r="CE116" s="641"/>
      <c r="CF116" s="657" t="s">
        <v>174</v>
      </c>
      <c r="CG116" s="661"/>
      <c r="CH116" s="661"/>
      <c r="CI116" s="661"/>
      <c r="CJ116" s="661"/>
      <c r="CK116" s="673"/>
      <c r="CL116" s="413"/>
      <c r="CM116" s="425" t="s">
        <v>480</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139435</v>
      </c>
      <c r="DH116" s="446"/>
      <c r="DI116" s="446"/>
      <c r="DJ116" s="446"/>
      <c r="DK116" s="499"/>
      <c r="DL116" s="515">
        <v>125390</v>
      </c>
      <c r="DM116" s="446"/>
      <c r="DN116" s="446"/>
      <c r="DO116" s="446"/>
      <c r="DP116" s="499"/>
      <c r="DQ116" s="515">
        <v>111345</v>
      </c>
      <c r="DR116" s="446"/>
      <c r="DS116" s="446"/>
      <c r="DT116" s="446"/>
      <c r="DU116" s="499"/>
      <c r="DV116" s="539">
        <v>1.1000000000000001</v>
      </c>
      <c r="DW116" s="547"/>
      <c r="DX116" s="547"/>
      <c r="DY116" s="547"/>
      <c r="DZ116" s="557"/>
    </row>
    <row r="117" spans="1:130" s="365" customFormat="1" ht="26.25" customHeight="1">
      <c r="A117" s="383" t="s">
        <v>284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482</v>
      </c>
      <c r="Z117" s="469"/>
      <c r="AA117" s="483">
        <v>3257394</v>
      </c>
      <c r="AB117" s="488"/>
      <c r="AC117" s="488"/>
      <c r="AD117" s="488"/>
      <c r="AE117" s="500"/>
      <c r="AF117" s="516">
        <v>3152935</v>
      </c>
      <c r="AG117" s="488"/>
      <c r="AH117" s="488"/>
      <c r="AI117" s="488"/>
      <c r="AJ117" s="500"/>
      <c r="AK117" s="516">
        <v>3100043</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3" t="s">
        <v>174</v>
      </c>
      <c r="BR117" s="641"/>
      <c r="BS117" s="641"/>
      <c r="BT117" s="641"/>
      <c r="BU117" s="641"/>
      <c r="BV117" s="641" t="s">
        <v>174</v>
      </c>
      <c r="BW117" s="641"/>
      <c r="BX117" s="641"/>
      <c r="BY117" s="641"/>
      <c r="BZ117" s="641"/>
      <c r="CA117" s="641" t="s">
        <v>174</v>
      </c>
      <c r="CB117" s="641"/>
      <c r="CC117" s="641"/>
      <c r="CD117" s="641"/>
      <c r="CE117" s="641"/>
      <c r="CF117" s="657" t="s">
        <v>174</v>
      </c>
      <c r="CG117" s="661"/>
      <c r="CH117" s="661"/>
      <c r="CI117" s="661"/>
      <c r="CJ117" s="661"/>
      <c r="CK117" s="673"/>
      <c r="CL117" s="413"/>
      <c r="CM117" s="425" t="s">
        <v>304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174</v>
      </c>
      <c r="DH117" s="446"/>
      <c r="DI117" s="446"/>
      <c r="DJ117" s="446"/>
      <c r="DK117" s="499"/>
      <c r="DL117" s="515" t="s">
        <v>174</v>
      </c>
      <c r="DM117" s="446"/>
      <c r="DN117" s="446"/>
      <c r="DO117" s="446"/>
      <c r="DP117" s="499"/>
      <c r="DQ117" s="515" t="s">
        <v>174</v>
      </c>
      <c r="DR117" s="446"/>
      <c r="DS117" s="446"/>
      <c r="DT117" s="446"/>
      <c r="DU117" s="499"/>
      <c r="DV117" s="539" t="s">
        <v>174</v>
      </c>
      <c r="DW117" s="547"/>
      <c r="DX117" s="547"/>
      <c r="DY117" s="547"/>
      <c r="DZ117" s="557"/>
    </row>
    <row r="118" spans="1:130" s="365" customFormat="1" ht="26.25" customHeight="1">
      <c r="A118" s="383" t="s">
        <v>466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464</v>
      </c>
      <c r="AB118" s="406"/>
      <c r="AC118" s="406"/>
      <c r="AD118" s="406"/>
      <c r="AE118" s="469"/>
      <c r="AF118" s="480" t="s">
        <v>465</v>
      </c>
      <c r="AG118" s="406"/>
      <c r="AH118" s="406"/>
      <c r="AI118" s="406"/>
      <c r="AJ118" s="469"/>
      <c r="AK118" s="480" t="s">
        <v>59</v>
      </c>
      <c r="AL118" s="406"/>
      <c r="AM118" s="406"/>
      <c r="AN118" s="406"/>
      <c r="AO118" s="469"/>
      <c r="AP118" s="480" t="s">
        <v>88</v>
      </c>
      <c r="AQ118" s="406"/>
      <c r="AR118" s="406"/>
      <c r="AS118" s="406"/>
      <c r="AT118" s="555"/>
      <c r="AU118" s="569"/>
      <c r="AV118" s="578"/>
      <c r="AW118" s="578"/>
      <c r="AX118" s="578"/>
      <c r="AY118" s="578"/>
      <c r="AZ118" s="427" t="s">
        <v>484</v>
      </c>
      <c r="BA118" s="423"/>
      <c r="BB118" s="423"/>
      <c r="BC118" s="423"/>
      <c r="BD118" s="423"/>
      <c r="BE118" s="423"/>
      <c r="BF118" s="423"/>
      <c r="BG118" s="423"/>
      <c r="BH118" s="423"/>
      <c r="BI118" s="423"/>
      <c r="BJ118" s="423"/>
      <c r="BK118" s="423"/>
      <c r="BL118" s="423"/>
      <c r="BM118" s="423"/>
      <c r="BN118" s="423"/>
      <c r="BO118" s="423"/>
      <c r="BP118" s="473"/>
      <c r="BQ118" s="634" t="s">
        <v>174</v>
      </c>
      <c r="BR118" s="642"/>
      <c r="BS118" s="642"/>
      <c r="BT118" s="642"/>
      <c r="BU118" s="642"/>
      <c r="BV118" s="642" t="s">
        <v>174</v>
      </c>
      <c r="BW118" s="642"/>
      <c r="BX118" s="642"/>
      <c r="BY118" s="642"/>
      <c r="BZ118" s="642"/>
      <c r="CA118" s="642" t="s">
        <v>174</v>
      </c>
      <c r="CB118" s="642"/>
      <c r="CC118" s="642"/>
      <c r="CD118" s="642"/>
      <c r="CE118" s="642"/>
      <c r="CF118" s="657" t="s">
        <v>174</v>
      </c>
      <c r="CG118" s="661"/>
      <c r="CH118" s="661"/>
      <c r="CI118" s="661"/>
      <c r="CJ118" s="661"/>
      <c r="CK118" s="673"/>
      <c r="CL118" s="413"/>
      <c r="CM118" s="425" t="s">
        <v>485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174</v>
      </c>
      <c r="DH118" s="446"/>
      <c r="DI118" s="446"/>
      <c r="DJ118" s="446"/>
      <c r="DK118" s="499"/>
      <c r="DL118" s="515" t="s">
        <v>174</v>
      </c>
      <c r="DM118" s="446"/>
      <c r="DN118" s="446"/>
      <c r="DO118" s="446"/>
      <c r="DP118" s="499"/>
      <c r="DQ118" s="515" t="s">
        <v>174</v>
      </c>
      <c r="DR118" s="446"/>
      <c r="DS118" s="446"/>
      <c r="DT118" s="446"/>
      <c r="DU118" s="499"/>
      <c r="DV118" s="539" t="s">
        <v>174</v>
      </c>
      <c r="DW118" s="547"/>
      <c r="DX118" s="547"/>
      <c r="DY118" s="547"/>
      <c r="DZ118" s="557"/>
    </row>
    <row r="119" spans="1:130" s="365" customFormat="1" ht="26.25" customHeight="1">
      <c r="A119" s="389" t="s">
        <v>217</v>
      </c>
      <c r="B119" s="412"/>
      <c r="C119" s="424" t="s">
        <v>470</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174</v>
      </c>
      <c r="AB119" s="487"/>
      <c r="AC119" s="487"/>
      <c r="AD119" s="487"/>
      <c r="AE119" s="498"/>
      <c r="AF119" s="514" t="s">
        <v>174</v>
      </c>
      <c r="AG119" s="487"/>
      <c r="AH119" s="487"/>
      <c r="AI119" s="487"/>
      <c r="AJ119" s="498"/>
      <c r="AK119" s="514" t="s">
        <v>174</v>
      </c>
      <c r="AL119" s="487"/>
      <c r="AM119" s="487"/>
      <c r="AN119" s="487"/>
      <c r="AO119" s="498"/>
      <c r="AP119" s="538" t="s">
        <v>174</v>
      </c>
      <c r="AQ119" s="546"/>
      <c r="AR119" s="546"/>
      <c r="AS119" s="546"/>
      <c r="AT119" s="556"/>
      <c r="AU119" s="570"/>
      <c r="AV119" s="579"/>
      <c r="AW119" s="579"/>
      <c r="AX119" s="579"/>
      <c r="AY119" s="579"/>
      <c r="AZ119" s="603" t="s">
        <v>284</v>
      </c>
      <c r="BA119" s="603"/>
      <c r="BB119" s="603"/>
      <c r="BC119" s="603"/>
      <c r="BD119" s="603"/>
      <c r="BE119" s="603"/>
      <c r="BF119" s="603"/>
      <c r="BG119" s="603"/>
      <c r="BH119" s="603"/>
      <c r="BI119" s="603"/>
      <c r="BJ119" s="603"/>
      <c r="BK119" s="603"/>
      <c r="BL119" s="603"/>
      <c r="BM119" s="603"/>
      <c r="BN119" s="603"/>
      <c r="BO119" s="468" t="s">
        <v>70</v>
      </c>
      <c r="BP119" s="629"/>
      <c r="BQ119" s="634">
        <v>36488702</v>
      </c>
      <c r="BR119" s="642"/>
      <c r="BS119" s="642"/>
      <c r="BT119" s="642"/>
      <c r="BU119" s="642"/>
      <c r="BV119" s="642">
        <v>35049206</v>
      </c>
      <c r="BW119" s="642"/>
      <c r="BX119" s="642"/>
      <c r="BY119" s="642"/>
      <c r="BZ119" s="642"/>
      <c r="CA119" s="642">
        <v>33562315</v>
      </c>
      <c r="CB119" s="642"/>
      <c r="CC119" s="642"/>
      <c r="CD119" s="642"/>
      <c r="CE119" s="642"/>
      <c r="CF119" s="544"/>
      <c r="CG119" s="552"/>
      <c r="CH119" s="552"/>
      <c r="CI119" s="552"/>
      <c r="CJ119" s="669"/>
      <c r="CK119" s="674"/>
      <c r="CL119" s="414"/>
      <c r="CM119" s="427" t="s">
        <v>486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174</v>
      </c>
      <c r="DH119" s="489"/>
      <c r="DI119" s="489"/>
      <c r="DJ119" s="489"/>
      <c r="DK119" s="501"/>
      <c r="DL119" s="517" t="s">
        <v>174</v>
      </c>
      <c r="DM119" s="489"/>
      <c r="DN119" s="489"/>
      <c r="DO119" s="489"/>
      <c r="DP119" s="501"/>
      <c r="DQ119" s="517" t="s">
        <v>174</v>
      </c>
      <c r="DR119" s="489"/>
      <c r="DS119" s="489"/>
      <c r="DT119" s="489"/>
      <c r="DU119" s="501"/>
      <c r="DV119" s="714" t="s">
        <v>174</v>
      </c>
      <c r="DW119" s="716"/>
      <c r="DX119" s="716"/>
      <c r="DY119" s="716"/>
      <c r="DZ119" s="723"/>
    </row>
    <row r="120" spans="1:130" s="365" customFormat="1" ht="26.25" customHeight="1">
      <c r="A120" s="390"/>
      <c r="B120" s="413"/>
      <c r="C120" s="425" t="s">
        <v>472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174</v>
      </c>
      <c r="AB120" s="446"/>
      <c r="AC120" s="446"/>
      <c r="AD120" s="446"/>
      <c r="AE120" s="499"/>
      <c r="AF120" s="515" t="s">
        <v>174</v>
      </c>
      <c r="AG120" s="446"/>
      <c r="AH120" s="446"/>
      <c r="AI120" s="446"/>
      <c r="AJ120" s="499"/>
      <c r="AK120" s="515" t="s">
        <v>174</v>
      </c>
      <c r="AL120" s="446"/>
      <c r="AM120" s="446"/>
      <c r="AN120" s="446"/>
      <c r="AO120" s="499"/>
      <c r="AP120" s="539" t="s">
        <v>174</v>
      </c>
      <c r="AQ120" s="547"/>
      <c r="AR120" s="547"/>
      <c r="AS120" s="547"/>
      <c r="AT120" s="557"/>
      <c r="AU120" s="571" t="s">
        <v>406</v>
      </c>
      <c r="AV120" s="580"/>
      <c r="AW120" s="580"/>
      <c r="AX120" s="580"/>
      <c r="AY120" s="591"/>
      <c r="AZ120" s="424" t="s">
        <v>487</v>
      </c>
      <c r="BA120" s="407"/>
      <c r="BB120" s="407"/>
      <c r="BC120" s="407"/>
      <c r="BD120" s="407"/>
      <c r="BE120" s="407"/>
      <c r="BF120" s="407"/>
      <c r="BG120" s="407"/>
      <c r="BH120" s="407"/>
      <c r="BI120" s="407"/>
      <c r="BJ120" s="407"/>
      <c r="BK120" s="407"/>
      <c r="BL120" s="407"/>
      <c r="BM120" s="407"/>
      <c r="BN120" s="407"/>
      <c r="BO120" s="407"/>
      <c r="BP120" s="470"/>
      <c r="BQ120" s="632">
        <v>2945101</v>
      </c>
      <c r="BR120" s="640"/>
      <c r="BS120" s="640"/>
      <c r="BT120" s="640"/>
      <c r="BU120" s="640"/>
      <c r="BV120" s="640">
        <v>4732075</v>
      </c>
      <c r="BW120" s="640"/>
      <c r="BX120" s="640"/>
      <c r="BY120" s="640"/>
      <c r="BZ120" s="640"/>
      <c r="CA120" s="640">
        <v>5218797</v>
      </c>
      <c r="CB120" s="640"/>
      <c r="CC120" s="640"/>
      <c r="CD120" s="640"/>
      <c r="CE120" s="640"/>
      <c r="CF120" s="656">
        <v>49.7</v>
      </c>
      <c r="CG120" s="660"/>
      <c r="CH120" s="660"/>
      <c r="CI120" s="660"/>
      <c r="CJ120" s="660"/>
      <c r="CK120" s="675" t="s">
        <v>488</v>
      </c>
      <c r="CL120" s="685"/>
      <c r="CM120" s="685"/>
      <c r="CN120" s="685"/>
      <c r="CO120" s="688"/>
      <c r="CP120" s="692" t="s">
        <v>390</v>
      </c>
      <c r="CQ120" s="695"/>
      <c r="CR120" s="695"/>
      <c r="CS120" s="695"/>
      <c r="CT120" s="695"/>
      <c r="CU120" s="695"/>
      <c r="CV120" s="695"/>
      <c r="CW120" s="695"/>
      <c r="CX120" s="695"/>
      <c r="CY120" s="695"/>
      <c r="CZ120" s="695"/>
      <c r="DA120" s="695"/>
      <c r="DB120" s="695"/>
      <c r="DC120" s="695"/>
      <c r="DD120" s="695"/>
      <c r="DE120" s="695"/>
      <c r="DF120" s="698"/>
      <c r="DG120" s="632">
        <v>11730450</v>
      </c>
      <c r="DH120" s="640"/>
      <c r="DI120" s="640"/>
      <c r="DJ120" s="640"/>
      <c r="DK120" s="640"/>
      <c r="DL120" s="640">
        <v>10758465</v>
      </c>
      <c r="DM120" s="640"/>
      <c r="DN120" s="640"/>
      <c r="DO120" s="640"/>
      <c r="DP120" s="640"/>
      <c r="DQ120" s="640">
        <v>9811344</v>
      </c>
      <c r="DR120" s="640"/>
      <c r="DS120" s="640"/>
      <c r="DT120" s="640"/>
      <c r="DU120" s="640"/>
      <c r="DV120" s="712">
        <v>93.5</v>
      </c>
      <c r="DW120" s="712"/>
      <c r="DX120" s="712"/>
      <c r="DY120" s="712"/>
      <c r="DZ120" s="721"/>
    </row>
    <row r="121" spans="1:130" s="365" customFormat="1" ht="26.25" customHeight="1">
      <c r="A121" s="390"/>
      <c r="B121" s="413"/>
      <c r="C121" s="426" t="s">
        <v>136</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174</v>
      </c>
      <c r="AB121" s="446"/>
      <c r="AC121" s="446"/>
      <c r="AD121" s="446"/>
      <c r="AE121" s="499"/>
      <c r="AF121" s="515" t="s">
        <v>174</v>
      </c>
      <c r="AG121" s="446"/>
      <c r="AH121" s="446"/>
      <c r="AI121" s="446"/>
      <c r="AJ121" s="499"/>
      <c r="AK121" s="515" t="s">
        <v>174</v>
      </c>
      <c r="AL121" s="446"/>
      <c r="AM121" s="446"/>
      <c r="AN121" s="446"/>
      <c r="AO121" s="499"/>
      <c r="AP121" s="539" t="s">
        <v>174</v>
      </c>
      <c r="AQ121" s="547"/>
      <c r="AR121" s="547"/>
      <c r="AS121" s="547"/>
      <c r="AT121" s="557"/>
      <c r="AU121" s="572"/>
      <c r="AV121" s="581"/>
      <c r="AW121" s="581"/>
      <c r="AX121" s="581"/>
      <c r="AY121" s="592"/>
      <c r="AZ121" s="425" t="s">
        <v>208</v>
      </c>
      <c r="BA121" s="378"/>
      <c r="BB121" s="378"/>
      <c r="BC121" s="378"/>
      <c r="BD121" s="378"/>
      <c r="BE121" s="378"/>
      <c r="BF121" s="378"/>
      <c r="BG121" s="378"/>
      <c r="BH121" s="378"/>
      <c r="BI121" s="378"/>
      <c r="BJ121" s="378"/>
      <c r="BK121" s="378"/>
      <c r="BL121" s="378"/>
      <c r="BM121" s="378"/>
      <c r="BN121" s="378"/>
      <c r="BO121" s="378"/>
      <c r="BP121" s="472"/>
      <c r="BQ121" s="633">
        <v>6700732</v>
      </c>
      <c r="BR121" s="641"/>
      <c r="BS121" s="641"/>
      <c r="BT121" s="641"/>
      <c r="BU121" s="641"/>
      <c r="BV121" s="641">
        <v>6481864</v>
      </c>
      <c r="BW121" s="641"/>
      <c r="BX121" s="641"/>
      <c r="BY121" s="641"/>
      <c r="BZ121" s="641"/>
      <c r="CA121" s="641">
        <v>6686699</v>
      </c>
      <c r="CB121" s="641"/>
      <c r="CC121" s="641"/>
      <c r="CD121" s="641"/>
      <c r="CE121" s="641"/>
      <c r="CF121" s="657">
        <v>63.7</v>
      </c>
      <c r="CG121" s="661"/>
      <c r="CH121" s="661"/>
      <c r="CI121" s="661"/>
      <c r="CJ121" s="661"/>
      <c r="CK121" s="676"/>
      <c r="CL121" s="686"/>
      <c r="CM121" s="686"/>
      <c r="CN121" s="686"/>
      <c r="CO121" s="689"/>
      <c r="CP121" s="693" t="s">
        <v>452</v>
      </c>
      <c r="CQ121" s="403"/>
      <c r="CR121" s="403"/>
      <c r="CS121" s="403"/>
      <c r="CT121" s="403"/>
      <c r="CU121" s="403"/>
      <c r="CV121" s="403"/>
      <c r="CW121" s="403"/>
      <c r="CX121" s="403"/>
      <c r="CY121" s="403"/>
      <c r="CZ121" s="403"/>
      <c r="DA121" s="403"/>
      <c r="DB121" s="403"/>
      <c r="DC121" s="403"/>
      <c r="DD121" s="403"/>
      <c r="DE121" s="403"/>
      <c r="DF121" s="699"/>
      <c r="DG121" s="633">
        <v>121785</v>
      </c>
      <c r="DH121" s="641"/>
      <c r="DI121" s="641"/>
      <c r="DJ121" s="641"/>
      <c r="DK121" s="641"/>
      <c r="DL121" s="641">
        <v>112945</v>
      </c>
      <c r="DM121" s="641"/>
      <c r="DN121" s="641"/>
      <c r="DO121" s="641"/>
      <c r="DP121" s="641"/>
      <c r="DQ121" s="641">
        <v>117719</v>
      </c>
      <c r="DR121" s="641"/>
      <c r="DS121" s="641"/>
      <c r="DT121" s="641"/>
      <c r="DU121" s="641"/>
      <c r="DV121" s="713">
        <v>1.1000000000000001</v>
      </c>
      <c r="DW121" s="713"/>
      <c r="DX121" s="713"/>
      <c r="DY121" s="713"/>
      <c r="DZ121" s="722"/>
    </row>
    <row r="122" spans="1:130" s="365" customFormat="1" ht="26.25" customHeight="1">
      <c r="A122" s="390"/>
      <c r="B122" s="413"/>
      <c r="C122" s="425" t="s">
        <v>393</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174</v>
      </c>
      <c r="AB122" s="446"/>
      <c r="AC122" s="446"/>
      <c r="AD122" s="446"/>
      <c r="AE122" s="499"/>
      <c r="AF122" s="515" t="s">
        <v>174</v>
      </c>
      <c r="AG122" s="446"/>
      <c r="AH122" s="446"/>
      <c r="AI122" s="446"/>
      <c r="AJ122" s="499"/>
      <c r="AK122" s="515" t="s">
        <v>174</v>
      </c>
      <c r="AL122" s="446"/>
      <c r="AM122" s="446"/>
      <c r="AN122" s="446"/>
      <c r="AO122" s="499"/>
      <c r="AP122" s="539" t="s">
        <v>174</v>
      </c>
      <c r="AQ122" s="547"/>
      <c r="AR122" s="547"/>
      <c r="AS122" s="547"/>
      <c r="AT122" s="557"/>
      <c r="AU122" s="572"/>
      <c r="AV122" s="581"/>
      <c r="AW122" s="581"/>
      <c r="AX122" s="581"/>
      <c r="AY122" s="592"/>
      <c r="AZ122" s="427" t="s">
        <v>491</v>
      </c>
      <c r="BA122" s="423"/>
      <c r="BB122" s="423"/>
      <c r="BC122" s="423"/>
      <c r="BD122" s="423"/>
      <c r="BE122" s="423"/>
      <c r="BF122" s="423"/>
      <c r="BG122" s="423"/>
      <c r="BH122" s="423"/>
      <c r="BI122" s="423"/>
      <c r="BJ122" s="423"/>
      <c r="BK122" s="423"/>
      <c r="BL122" s="423"/>
      <c r="BM122" s="423"/>
      <c r="BN122" s="423"/>
      <c r="BO122" s="423"/>
      <c r="BP122" s="473"/>
      <c r="BQ122" s="634">
        <v>18523642</v>
      </c>
      <c r="BR122" s="642"/>
      <c r="BS122" s="642"/>
      <c r="BT122" s="642"/>
      <c r="BU122" s="642"/>
      <c r="BV122" s="642">
        <v>17821305</v>
      </c>
      <c r="BW122" s="642"/>
      <c r="BX122" s="642"/>
      <c r="BY122" s="642"/>
      <c r="BZ122" s="642"/>
      <c r="CA122" s="642">
        <v>17190879</v>
      </c>
      <c r="CB122" s="642"/>
      <c r="CC122" s="642"/>
      <c r="CD122" s="642"/>
      <c r="CE122" s="642"/>
      <c r="CF122" s="658">
        <v>163.80000000000001</v>
      </c>
      <c r="CG122" s="662"/>
      <c r="CH122" s="662"/>
      <c r="CI122" s="662"/>
      <c r="CJ122" s="662"/>
      <c r="CK122" s="676"/>
      <c r="CL122" s="686"/>
      <c r="CM122" s="686"/>
      <c r="CN122" s="686"/>
      <c r="CO122" s="689"/>
      <c r="CP122" s="693" t="s">
        <v>454</v>
      </c>
      <c r="CQ122" s="403"/>
      <c r="CR122" s="403"/>
      <c r="CS122" s="403"/>
      <c r="CT122" s="403"/>
      <c r="CU122" s="403"/>
      <c r="CV122" s="403"/>
      <c r="CW122" s="403"/>
      <c r="CX122" s="403"/>
      <c r="CY122" s="403"/>
      <c r="CZ122" s="403"/>
      <c r="DA122" s="403"/>
      <c r="DB122" s="403"/>
      <c r="DC122" s="403"/>
      <c r="DD122" s="403"/>
      <c r="DE122" s="403"/>
      <c r="DF122" s="699"/>
      <c r="DG122" s="633" t="s">
        <v>174</v>
      </c>
      <c r="DH122" s="641"/>
      <c r="DI122" s="641"/>
      <c r="DJ122" s="641"/>
      <c r="DK122" s="641"/>
      <c r="DL122" s="641" t="s">
        <v>174</v>
      </c>
      <c r="DM122" s="641"/>
      <c r="DN122" s="641"/>
      <c r="DO122" s="641"/>
      <c r="DP122" s="641"/>
      <c r="DQ122" s="641" t="s">
        <v>174</v>
      </c>
      <c r="DR122" s="641"/>
      <c r="DS122" s="641"/>
      <c r="DT122" s="641"/>
      <c r="DU122" s="641"/>
      <c r="DV122" s="713" t="s">
        <v>174</v>
      </c>
      <c r="DW122" s="713"/>
      <c r="DX122" s="713"/>
      <c r="DY122" s="713"/>
      <c r="DZ122" s="722"/>
    </row>
    <row r="123" spans="1:130" s="365" customFormat="1" ht="26.25" customHeight="1">
      <c r="A123" s="390"/>
      <c r="B123" s="413"/>
      <c r="C123" s="425" t="s">
        <v>480</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15811</v>
      </c>
      <c r="AB123" s="446"/>
      <c r="AC123" s="446"/>
      <c r="AD123" s="446"/>
      <c r="AE123" s="499"/>
      <c r="AF123" s="515">
        <v>15643</v>
      </c>
      <c r="AG123" s="446"/>
      <c r="AH123" s="446"/>
      <c r="AI123" s="446"/>
      <c r="AJ123" s="499"/>
      <c r="AK123" s="515">
        <v>15475</v>
      </c>
      <c r="AL123" s="446"/>
      <c r="AM123" s="446"/>
      <c r="AN123" s="446"/>
      <c r="AO123" s="499"/>
      <c r="AP123" s="539">
        <v>0.1</v>
      </c>
      <c r="AQ123" s="547"/>
      <c r="AR123" s="547"/>
      <c r="AS123" s="547"/>
      <c r="AT123" s="557"/>
      <c r="AU123" s="573"/>
      <c r="AV123" s="582"/>
      <c r="AW123" s="582"/>
      <c r="AX123" s="582"/>
      <c r="AY123" s="582"/>
      <c r="AZ123" s="603" t="s">
        <v>284</v>
      </c>
      <c r="BA123" s="603"/>
      <c r="BB123" s="603"/>
      <c r="BC123" s="603"/>
      <c r="BD123" s="603"/>
      <c r="BE123" s="603"/>
      <c r="BF123" s="603"/>
      <c r="BG123" s="603"/>
      <c r="BH123" s="603"/>
      <c r="BI123" s="603"/>
      <c r="BJ123" s="603"/>
      <c r="BK123" s="603"/>
      <c r="BL123" s="603"/>
      <c r="BM123" s="603"/>
      <c r="BN123" s="603"/>
      <c r="BO123" s="468" t="s">
        <v>438</v>
      </c>
      <c r="BP123" s="629"/>
      <c r="BQ123" s="635">
        <v>28169475</v>
      </c>
      <c r="BR123" s="643"/>
      <c r="BS123" s="643"/>
      <c r="BT123" s="643"/>
      <c r="BU123" s="643"/>
      <c r="BV123" s="643">
        <v>29035244</v>
      </c>
      <c r="BW123" s="643"/>
      <c r="BX123" s="643"/>
      <c r="BY123" s="643"/>
      <c r="BZ123" s="643"/>
      <c r="CA123" s="643">
        <v>29096375</v>
      </c>
      <c r="CB123" s="643"/>
      <c r="CC123" s="643"/>
      <c r="CD123" s="643"/>
      <c r="CE123" s="643"/>
      <c r="CF123" s="544"/>
      <c r="CG123" s="552"/>
      <c r="CH123" s="552"/>
      <c r="CI123" s="552"/>
      <c r="CJ123" s="669"/>
      <c r="CK123" s="676"/>
      <c r="CL123" s="686"/>
      <c r="CM123" s="686"/>
      <c r="CN123" s="686"/>
      <c r="CO123" s="689"/>
      <c r="CP123" s="693" t="s">
        <v>446</v>
      </c>
      <c r="CQ123" s="403"/>
      <c r="CR123" s="403"/>
      <c r="CS123" s="403"/>
      <c r="CT123" s="403"/>
      <c r="CU123" s="403"/>
      <c r="CV123" s="403"/>
      <c r="CW123" s="403"/>
      <c r="CX123" s="403"/>
      <c r="CY123" s="403"/>
      <c r="CZ123" s="403"/>
      <c r="DA123" s="403"/>
      <c r="DB123" s="403"/>
      <c r="DC123" s="403"/>
      <c r="DD123" s="403"/>
      <c r="DE123" s="403"/>
      <c r="DF123" s="699"/>
      <c r="DG123" s="482" t="s">
        <v>174</v>
      </c>
      <c r="DH123" s="446"/>
      <c r="DI123" s="446"/>
      <c r="DJ123" s="446"/>
      <c r="DK123" s="499"/>
      <c r="DL123" s="515" t="s">
        <v>174</v>
      </c>
      <c r="DM123" s="446"/>
      <c r="DN123" s="446"/>
      <c r="DO123" s="446"/>
      <c r="DP123" s="499"/>
      <c r="DQ123" s="515" t="s">
        <v>174</v>
      </c>
      <c r="DR123" s="446"/>
      <c r="DS123" s="446"/>
      <c r="DT123" s="446"/>
      <c r="DU123" s="499"/>
      <c r="DV123" s="539" t="s">
        <v>174</v>
      </c>
      <c r="DW123" s="547"/>
      <c r="DX123" s="547"/>
      <c r="DY123" s="547"/>
      <c r="DZ123" s="557"/>
    </row>
    <row r="124" spans="1:130" s="365" customFormat="1" ht="26.25" customHeight="1">
      <c r="A124" s="390"/>
      <c r="B124" s="413"/>
      <c r="C124" s="425" t="s">
        <v>304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174</v>
      </c>
      <c r="AB124" s="446"/>
      <c r="AC124" s="446"/>
      <c r="AD124" s="446"/>
      <c r="AE124" s="499"/>
      <c r="AF124" s="515" t="s">
        <v>174</v>
      </c>
      <c r="AG124" s="446"/>
      <c r="AH124" s="446"/>
      <c r="AI124" s="446"/>
      <c r="AJ124" s="499"/>
      <c r="AK124" s="515" t="s">
        <v>174</v>
      </c>
      <c r="AL124" s="446"/>
      <c r="AM124" s="446"/>
      <c r="AN124" s="446"/>
      <c r="AO124" s="499"/>
      <c r="AP124" s="539" t="s">
        <v>174</v>
      </c>
      <c r="AQ124" s="547"/>
      <c r="AR124" s="547"/>
      <c r="AS124" s="547"/>
      <c r="AT124" s="557"/>
      <c r="AU124" s="574" t="s">
        <v>492</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81.8</v>
      </c>
      <c r="BR124" s="644"/>
      <c r="BS124" s="644"/>
      <c r="BT124" s="644"/>
      <c r="BU124" s="644"/>
      <c r="BV124" s="644">
        <v>55.7</v>
      </c>
      <c r="BW124" s="644"/>
      <c r="BX124" s="644"/>
      <c r="BY124" s="644"/>
      <c r="BZ124" s="644"/>
      <c r="CA124" s="644">
        <v>42.5</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174</v>
      </c>
      <c r="DH124" s="489"/>
      <c r="DI124" s="489"/>
      <c r="DJ124" s="489"/>
      <c r="DK124" s="501"/>
      <c r="DL124" s="517" t="s">
        <v>174</v>
      </c>
      <c r="DM124" s="489"/>
      <c r="DN124" s="489"/>
      <c r="DO124" s="489"/>
      <c r="DP124" s="501"/>
      <c r="DQ124" s="517" t="s">
        <v>174</v>
      </c>
      <c r="DR124" s="489"/>
      <c r="DS124" s="489"/>
      <c r="DT124" s="489"/>
      <c r="DU124" s="501"/>
      <c r="DV124" s="714" t="s">
        <v>174</v>
      </c>
      <c r="DW124" s="716"/>
      <c r="DX124" s="716"/>
      <c r="DY124" s="716"/>
      <c r="DZ124" s="723"/>
    </row>
    <row r="125" spans="1:130" s="365" customFormat="1" ht="26.25" customHeight="1">
      <c r="A125" s="390"/>
      <c r="B125" s="413"/>
      <c r="C125" s="425" t="s">
        <v>485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174</v>
      </c>
      <c r="AB125" s="446"/>
      <c r="AC125" s="446"/>
      <c r="AD125" s="446"/>
      <c r="AE125" s="499"/>
      <c r="AF125" s="515" t="s">
        <v>174</v>
      </c>
      <c r="AG125" s="446"/>
      <c r="AH125" s="446"/>
      <c r="AI125" s="446"/>
      <c r="AJ125" s="499"/>
      <c r="AK125" s="515" t="s">
        <v>174</v>
      </c>
      <c r="AL125" s="446"/>
      <c r="AM125" s="446"/>
      <c r="AN125" s="446"/>
      <c r="AO125" s="499"/>
      <c r="AP125" s="539" t="s">
        <v>174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309</v>
      </c>
      <c r="CL125" s="685"/>
      <c r="CM125" s="685"/>
      <c r="CN125" s="685"/>
      <c r="CO125" s="688"/>
      <c r="CP125" s="424" t="s">
        <v>113</v>
      </c>
      <c r="CQ125" s="407"/>
      <c r="CR125" s="407"/>
      <c r="CS125" s="407"/>
      <c r="CT125" s="407"/>
      <c r="CU125" s="407"/>
      <c r="CV125" s="407"/>
      <c r="CW125" s="407"/>
      <c r="CX125" s="407"/>
      <c r="CY125" s="407"/>
      <c r="CZ125" s="407"/>
      <c r="DA125" s="407"/>
      <c r="DB125" s="407"/>
      <c r="DC125" s="407"/>
      <c r="DD125" s="407"/>
      <c r="DE125" s="407"/>
      <c r="DF125" s="470"/>
      <c r="DG125" s="632" t="s">
        <v>174</v>
      </c>
      <c r="DH125" s="640"/>
      <c r="DI125" s="640"/>
      <c r="DJ125" s="640"/>
      <c r="DK125" s="640"/>
      <c r="DL125" s="640" t="s">
        <v>174</v>
      </c>
      <c r="DM125" s="640"/>
      <c r="DN125" s="640"/>
      <c r="DO125" s="640"/>
      <c r="DP125" s="640"/>
      <c r="DQ125" s="640" t="s">
        <v>174</v>
      </c>
      <c r="DR125" s="640"/>
      <c r="DS125" s="640"/>
      <c r="DT125" s="640"/>
      <c r="DU125" s="640"/>
      <c r="DV125" s="712" t="s">
        <v>174</v>
      </c>
      <c r="DW125" s="712"/>
      <c r="DX125" s="712"/>
      <c r="DY125" s="712"/>
      <c r="DZ125" s="721"/>
    </row>
    <row r="126" spans="1:130" s="365" customFormat="1" ht="26.25" customHeight="1">
      <c r="A126" s="390"/>
      <c r="B126" s="413"/>
      <c r="C126" s="425" t="s">
        <v>486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174</v>
      </c>
      <c r="AB126" s="446"/>
      <c r="AC126" s="446"/>
      <c r="AD126" s="446"/>
      <c r="AE126" s="499"/>
      <c r="AF126" s="515" t="s">
        <v>174</v>
      </c>
      <c r="AG126" s="446"/>
      <c r="AH126" s="446"/>
      <c r="AI126" s="446"/>
      <c r="AJ126" s="499"/>
      <c r="AK126" s="515" t="s">
        <v>174</v>
      </c>
      <c r="AL126" s="446"/>
      <c r="AM126" s="446"/>
      <c r="AN126" s="446"/>
      <c r="AO126" s="499"/>
      <c r="AP126" s="539" t="s">
        <v>174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400</v>
      </c>
      <c r="CQ126" s="378"/>
      <c r="CR126" s="378"/>
      <c r="CS126" s="378"/>
      <c r="CT126" s="378"/>
      <c r="CU126" s="378"/>
      <c r="CV126" s="378"/>
      <c r="CW126" s="378"/>
      <c r="CX126" s="378"/>
      <c r="CY126" s="378"/>
      <c r="CZ126" s="378"/>
      <c r="DA126" s="378"/>
      <c r="DB126" s="378"/>
      <c r="DC126" s="378"/>
      <c r="DD126" s="378"/>
      <c r="DE126" s="378"/>
      <c r="DF126" s="472"/>
      <c r="DG126" s="633" t="s">
        <v>174</v>
      </c>
      <c r="DH126" s="641"/>
      <c r="DI126" s="641"/>
      <c r="DJ126" s="641"/>
      <c r="DK126" s="641"/>
      <c r="DL126" s="641" t="s">
        <v>174</v>
      </c>
      <c r="DM126" s="641"/>
      <c r="DN126" s="641"/>
      <c r="DO126" s="641"/>
      <c r="DP126" s="641"/>
      <c r="DQ126" s="641" t="s">
        <v>174</v>
      </c>
      <c r="DR126" s="641"/>
      <c r="DS126" s="641"/>
      <c r="DT126" s="641"/>
      <c r="DU126" s="641"/>
      <c r="DV126" s="713" t="s">
        <v>174</v>
      </c>
      <c r="DW126" s="713"/>
      <c r="DX126" s="713"/>
      <c r="DY126" s="713"/>
      <c r="DZ126" s="722"/>
    </row>
    <row r="127" spans="1:130" s="365" customFormat="1" ht="26.25" customHeight="1">
      <c r="A127" s="391"/>
      <c r="B127" s="414"/>
      <c r="C127" s="427" t="s">
        <v>493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174</v>
      </c>
      <c r="AB127" s="446"/>
      <c r="AC127" s="446"/>
      <c r="AD127" s="446"/>
      <c r="AE127" s="499"/>
      <c r="AF127" s="515" t="s">
        <v>174</v>
      </c>
      <c r="AG127" s="446"/>
      <c r="AH127" s="446"/>
      <c r="AI127" s="446"/>
      <c r="AJ127" s="499"/>
      <c r="AK127" s="515" t="s">
        <v>174</v>
      </c>
      <c r="AL127" s="446"/>
      <c r="AM127" s="446"/>
      <c r="AN127" s="446"/>
      <c r="AO127" s="499"/>
      <c r="AP127" s="539" t="s">
        <v>174</v>
      </c>
      <c r="AQ127" s="547"/>
      <c r="AR127" s="547"/>
      <c r="AS127" s="547"/>
      <c r="AT127" s="557"/>
      <c r="AU127" s="378"/>
      <c r="AV127" s="378"/>
      <c r="AW127" s="378"/>
      <c r="AX127" s="584" t="s">
        <v>490</v>
      </c>
      <c r="AY127" s="593"/>
      <c r="AZ127" s="593"/>
      <c r="BA127" s="593"/>
      <c r="BB127" s="593"/>
      <c r="BC127" s="593"/>
      <c r="BD127" s="593"/>
      <c r="BE127" s="610"/>
      <c r="BF127" s="612" t="s">
        <v>494</v>
      </c>
      <c r="BG127" s="593"/>
      <c r="BH127" s="593"/>
      <c r="BI127" s="593"/>
      <c r="BJ127" s="593"/>
      <c r="BK127" s="593"/>
      <c r="BL127" s="610"/>
      <c r="BM127" s="612" t="s">
        <v>495</v>
      </c>
      <c r="BN127" s="593"/>
      <c r="BO127" s="593"/>
      <c r="BP127" s="593"/>
      <c r="BQ127" s="593"/>
      <c r="BR127" s="593"/>
      <c r="BS127" s="610"/>
      <c r="BT127" s="612" t="s">
        <v>496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497</v>
      </c>
      <c r="CQ127" s="378"/>
      <c r="CR127" s="378"/>
      <c r="CS127" s="378"/>
      <c r="CT127" s="378"/>
      <c r="CU127" s="378"/>
      <c r="CV127" s="378"/>
      <c r="CW127" s="378"/>
      <c r="CX127" s="378"/>
      <c r="CY127" s="378"/>
      <c r="CZ127" s="378"/>
      <c r="DA127" s="378"/>
      <c r="DB127" s="378"/>
      <c r="DC127" s="378"/>
      <c r="DD127" s="378"/>
      <c r="DE127" s="378"/>
      <c r="DF127" s="472"/>
      <c r="DG127" s="633" t="s">
        <v>174</v>
      </c>
      <c r="DH127" s="641"/>
      <c r="DI127" s="641"/>
      <c r="DJ127" s="641"/>
      <c r="DK127" s="641"/>
      <c r="DL127" s="641" t="s">
        <v>174</v>
      </c>
      <c r="DM127" s="641"/>
      <c r="DN127" s="641"/>
      <c r="DO127" s="641"/>
      <c r="DP127" s="641"/>
      <c r="DQ127" s="641" t="s">
        <v>174</v>
      </c>
      <c r="DR127" s="641"/>
      <c r="DS127" s="641"/>
      <c r="DT127" s="641"/>
      <c r="DU127" s="641"/>
      <c r="DV127" s="713" t="s">
        <v>174</v>
      </c>
      <c r="DW127" s="713"/>
      <c r="DX127" s="713"/>
      <c r="DY127" s="713"/>
      <c r="DZ127" s="722"/>
    </row>
    <row r="128" spans="1:130" s="365" customFormat="1" ht="26.25" customHeight="1">
      <c r="A128" s="392" t="s">
        <v>57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498</v>
      </c>
      <c r="X128" s="463"/>
      <c r="Y128" s="463"/>
      <c r="Z128" s="475"/>
      <c r="AA128" s="481">
        <v>485353</v>
      </c>
      <c r="AB128" s="487"/>
      <c r="AC128" s="487"/>
      <c r="AD128" s="487"/>
      <c r="AE128" s="498"/>
      <c r="AF128" s="514">
        <v>519767</v>
      </c>
      <c r="AG128" s="487"/>
      <c r="AH128" s="487"/>
      <c r="AI128" s="487"/>
      <c r="AJ128" s="498"/>
      <c r="AK128" s="514">
        <v>506516</v>
      </c>
      <c r="AL128" s="487"/>
      <c r="AM128" s="487"/>
      <c r="AN128" s="487"/>
      <c r="AO128" s="498"/>
      <c r="AP128" s="541"/>
      <c r="AQ128" s="549"/>
      <c r="AR128" s="549"/>
      <c r="AS128" s="549"/>
      <c r="AT128" s="559"/>
      <c r="AU128" s="378"/>
      <c r="AV128" s="378"/>
      <c r="AW128" s="378"/>
      <c r="AX128" s="384" t="s">
        <v>499</v>
      </c>
      <c r="AY128" s="407"/>
      <c r="AZ128" s="407"/>
      <c r="BA128" s="407"/>
      <c r="BB128" s="407"/>
      <c r="BC128" s="407"/>
      <c r="BD128" s="407"/>
      <c r="BE128" s="470"/>
      <c r="BF128" s="613" t="s">
        <v>174</v>
      </c>
      <c r="BG128" s="617"/>
      <c r="BH128" s="617"/>
      <c r="BI128" s="617"/>
      <c r="BJ128" s="617"/>
      <c r="BK128" s="617"/>
      <c r="BL128" s="623"/>
      <c r="BM128" s="613">
        <v>13.06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231</v>
      </c>
      <c r="CQ128" s="381"/>
      <c r="CR128" s="381"/>
      <c r="CS128" s="381"/>
      <c r="CT128" s="381"/>
      <c r="CU128" s="381"/>
      <c r="CV128" s="381"/>
      <c r="CW128" s="381"/>
      <c r="CX128" s="381"/>
      <c r="CY128" s="381"/>
      <c r="CZ128" s="381"/>
      <c r="DA128" s="381"/>
      <c r="DB128" s="381"/>
      <c r="DC128" s="381"/>
      <c r="DD128" s="381"/>
      <c r="DE128" s="381"/>
      <c r="DF128" s="611"/>
      <c r="DG128" s="702" t="s">
        <v>174</v>
      </c>
      <c r="DH128" s="705"/>
      <c r="DI128" s="705"/>
      <c r="DJ128" s="705"/>
      <c r="DK128" s="705"/>
      <c r="DL128" s="705" t="s">
        <v>174</v>
      </c>
      <c r="DM128" s="705"/>
      <c r="DN128" s="705"/>
      <c r="DO128" s="705"/>
      <c r="DP128" s="705"/>
      <c r="DQ128" s="705" t="s">
        <v>174</v>
      </c>
      <c r="DR128" s="705"/>
      <c r="DS128" s="705"/>
      <c r="DT128" s="705"/>
      <c r="DU128" s="705"/>
      <c r="DV128" s="715" t="s">
        <v>174</v>
      </c>
      <c r="DW128" s="715"/>
      <c r="DX128" s="715"/>
      <c r="DY128" s="715"/>
      <c r="DZ128" s="724"/>
    </row>
    <row r="129" spans="1:131" s="365" customFormat="1" ht="26.25" customHeight="1">
      <c r="A129" s="385" t="s">
        <v>168</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369</v>
      </c>
      <c r="X129" s="466"/>
      <c r="Y129" s="466"/>
      <c r="Z129" s="476"/>
      <c r="AA129" s="482">
        <v>11720605</v>
      </c>
      <c r="AB129" s="446"/>
      <c r="AC129" s="446"/>
      <c r="AD129" s="446"/>
      <c r="AE129" s="499"/>
      <c r="AF129" s="515">
        <v>12306655</v>
      </c>
      <c r="AG129" s="446"/>
      <c r="AH129" s="446"/>
      <c r="AI129" s="446"/>
      <c r="AJ129" s="499"/>
      <c r="AK129" s="515">
        <v>11981111</v>
      </c>
      <c r="AL129" s="446"/>
      <c r="AM129" s="446"/>
      <c r="AN129" s="446"/>
      <c r="AO129" s="499"/>
      <c r="AP129" s="542"/>
      <c r="AQ129" s="550"/>
      <c r="AR129" s="550"/>
      <c r="AS129" s="550"/>
      <c r="AT129" s="560"/>
      <c r="AU129" s="576"/>
      <c r="AV129" s="576"/>
      <c r="AW129" s="576"/>
      <c r="AX129" s="585" t="s">
        <v>501</v>
      </c>
      <c r="AY129" s="378"/>
      <c r="AZ129" s="378"/>
      <c r="BA129" s="378"/>
      <c r="BB129" s="378"/>
      <c r="BC129" s="378"/>
      <c r="BD129" s="378"/>
      <c r="BE129" s="472"/>
      <c r="BF129" s="614" t="s">
        <v>174</v>
      </c>
      <c r="BG129" s="618"/>
      <c r="BH129" s="618"/>
      <c r="BI129" s="618"/>
      <c r="BJ129" s="618"/>
      <c r="BK129" s="618"/>
      <c r="BL129" s="624"/>
      <c r="BM129" s="614">
        <v>18.059999999999999</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245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502</v>
      </c>
      <c r="X130" s="466"/>
      <c r="Y130" s="466"/>
      <c r="Z130" s="476"/>
      <c r="AA130" s="482">
        <v>1554593</v>
      </c>
      <c r="AB130" s="446"/>
      <c r="AC130" s="446"/>
      <c r="AD130" s="446"/>
      <c r="AE130" s="499"/>
      <c r="AF130" s="515">
        <v>1516476</v>
      </c>
      <c r="AG130" s="446"/>
      <c r="AH130" s="446"/>
      <c r="AI130" s="446"/>
      <c r="AJ130" s="499"/>
      <c r="AK130" s="515">
        <v>1485542</v>
      </c>
      <c r="AL130" s="446"/>
      <c r="AM130" s="446"/>
      <c r="AN130" s="446"/>
      <c r="AO130" s="499"/>
      <c r="AP130" s="542"/>
      <c r="AQ130" s="550"/>
      <c r="AR130" s="550"/>
      <c r="AS130" s="550"/>
      <c r="AT130" s="560"/>
      <c r="AU130" s="576"/>
      <c r="AV130" s="576"/>
      <c r="AW130" s="576"/>
      <c r="AX130" s="585" t="s">
        <v>367</v>
      </c>
      <c r="AY130" s="378"/>
      <c r="AZ130" s="378"/>
      <c r="BA130" s="378"/>
      <c r="BB130" s="378"/>
      <c r="BC130" s="378"/>
      <c r="BD130" s="378"/>
      <c r="BE130" s="472"/>
      <c r="BF130" s="615">
        <v>10.9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332</v>
      </c>
      <c r="X131" s="467"/>
      <c r="Y131" s="467"/>
      <c r="Z131" s="477"/>
      <c r="AA131" s="484">
        <v>10166012</v>
      </c>
      <c r="AB131" s="489"/>
      <c r="AC131" s="489"/>
      <c r="AD131" s="489"/>
      <c r="AE131" s="501"/>
      <c r="AF131" s="517">
        <v>10790179</v>
      </c>
      <c r="AG131" s="489"/>
      <c r="AH131" s="489"/>
      <c r="AI131" s="489"/>
      <c r="AJ131" s="501"/>
      <c r="AK131" s="517">
        <v>10495569</v>
      </c>
      <c r="AL131" s="489"/>
      <c r="AM131" s="489"/>
      <c r="AN131" s="489"/>
      <c r="AO131" s="501"/>
      <c r="AP131" s="543"/>
      <c r="AQ131" s="551"/>
      <c r="AR131" s="551"/>
      <c r="AS131" s="551"/>
      <c r="AT131" s="561"/>
      <c r="AU131" s="576"/>
      <c r="AV131" s="576"/>
      <c r="AW131" s="576"/>
      <c r="AX131" s="586" t="s">
        <v>503</v>
      </c>
      <c r="AY131" s="381"/>
      <c r="AZ131" s="381"/>
      <c r="BA131" s="381"/>
      <c r="BB131" s="381"/>
      <c r="BC131" s="381"/>
      <c r="BD131" s="381"/>
      <c r="BE131" s="611"/>
      <c r="BF131" s="616">
        <v>42.5</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183</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504</v>
      </c>
      <c r="W132" s="462"/>
      <c r="X132" s="462"/>
      <c r="Y132" s="462"/>
      <c r="Z132" s="478"/>
      <c r="AA132" s="485">
        <v>11.97566952</v>
      </c>
      <c r="AB132" s="490"/>
      <c r="AC132" s="490"/>
      <c r="AD132" s="490"/>
      <c r="AE132" s="502"/>
      <c r="AF132" s="518">
        <v>10.34915176</v>
      </c>
      <c r="AG132" s="490"/>
      <c r="AH132" s="490"/>
      <c r="AI132" s="490"/>
      <c r="AJ132" s="502"/>
      <c r="AK132" s="518">
        <v>10.556693020000001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448</v>
      </c>
      <c r="W133" s="404"/>
      <c r="X133" s="404"/>
      <c r="Y133" s="404"/>
      <c r="Z133" s="479"/>
      <c r="AA133" s="486">
        <v>12.4</v>
      </c>
      <c r="AB133" s="491"/>
      <c r="AC133" s="491"/>
      <c r="AD133" s="491"/>
      <c r="AE133" s="503"/>
      <c r="AF133" s="486">
        <v>11.4</v>
      </c>
      <c r="AG133" s="491"/>
      <c r="AH133" s="491"/>
      <c r="AI133" s="491"/>
      <c r="AJ133" s="503"/>
      <c r="AK133" s="486">
        <v>10.9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0quUgZH7Q3aTcyPURE5LjbzABttHgBHZKdCT9wEr8OgAYE2qAN6saqI8z4rfSLCqYEk7qbpUpYewspNrUrJnvQ==" saltValue="6xUK5BvuVzWBt/GA0y7tO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124</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Cjlk+qQwzIf5/dkWvFFZJCW7dba7C7GqYip6eowBFAXhfZ5J7rXyD8N1MSqcsfLEpj2XeFyQOZvOqU/fBaL2xQ==" saltValue="nd099aHo0D4BMVXJ6NVic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25" customWidth="1"/>
    <col min="117" max="16384" width="9" style="726" hidden="1" customWidth="1"/>
  </cols>
  <sheetData>
    <row r="1" spans="2:116" ht="13.2">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2"/>
    <row r="3" spans="2:116" ht="13.2"/>
    <row r="4" spans="2:116" ht="13.2">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2">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2"/>
    <row r="20" spans="9:116" ht="13.2"/>
    <row r="21" spans="9:116" ht="13.2">
      <c r="DL21" s="726"/>
    </row>
    <row r="22" spans="9:116" ht="13.2">
      <c r="DI22" s="726"/>
      <c r="DJ22" s="726"/>
      <c r="DK22" s="726"/>
      <c r="DL22" s="726"/>
    </row>
    <row r="23" spans="9:116" ht="13.2">
      <c r="CY23" s="726"/>
      <c r="CZ23" s="726"/>
      <c r="DA23" s="726"/>
      <c r="DB23" s="726"/>
      <c r="DC23" s="726"/>
      <c r="DD23" s="726"/>
      <c r="DE23" s="726"/>
      <c r="DF23" s="726"/>
      <c r="DG23" s="726"/>
      <c r="DH23" s="726"/>
      <c r="DI23" s="726"/>
      <c r="DJ23" s="726"/>
      <c r="DK23" s="726"/>
      <c r="DL23" s="726"/>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26"/>
      <c r="DA35" s="726"/>
      <c r="DB35" s="726"/>
      <c r="DC35" s="726"/>
      <c r="DD35" s="726"/>
      <c r="DE35" s="726"/>
      <c r="DF35" s="726"/>
      <c r="DG35" s="726"/>
      <c r="DH35" s="726"/>
      <c r="DI35" s="726"/>
      <c r="DJ35" s="726"/>
      <c r="DK35" s="726"/>
      <c r="DL35" s="726"/>
    </row>
    <row r="36" spans="15:116" ht="13.2"/>
    <row r="37" spans="15:116" ht="13.2">
      <c r="DL37" s="726"/>
    </row>
    <row r="38" spans="15:116" ht="13.2">
      <c r="DI38" s="726"/>
      <c r="DJ38" s="726"/>
      <c r="DK38" s="726"/>
      <c r="DL38" s="726"/>
    </row>
    <row r="39" spans="15:116" ht="13.2"/>
    <row r="40" spans="15:116" ht="13.2"/>
    <row r="41" spans="15:116" ht="13.2"/>
    <row r="42" spans="15:116" ht="13.2"/>
    <row r="43" spans="15:116" ht="13.2">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2">
      <c r="DL44" s="726"/>
    </row>
    <row r="45" spans="15:116" ht="13.2"/>
    <row r="46" spans="15:116" ht="13.2">
      <c r="DA46" s="726"/>
      <c r="DB46" s="726"/>
      <c r="DC46" s="726"/>
      <c r="DD46" s="726"/>
      <c r="DE46" s="726"/>
      <c r="DF46" s="726"/>
      <c r="DG46" s="726"/>
      <c r="DH46" s="726"/>
      <c r="DI46" s="726"/>
      <c r="DJ46" s="726"/>
      <c r="DK46" s="726"/>
      <c r="DL46" s="726"/>
    </row>
    <row r="47" spans="15:116" ht="13.2"/>
    <row r="48" spans="15:116" ht="13.2"/>
    <row r="49" spans="104:116" ht="13.2"/>
    <row r="50" spans="104:116" ht="13.2">
      <c r="CZ50" s="726"/>
      <c r="DA50" s="726"/>
      <c r="DB50" s="726"/>
      <c r="DC50" s="726"/>
      <c r="DD50" s="726"/>
      <c r="DE50" s="726"/>
      <c r="DF50" s="726"/>
      <c r="DG50" s="726"/>
      <c r="DH50" s="726"/>
      <c r="DI50" s="726"/>
      <c r="DJ50" s="726"/>
      <c r="DK50" s="726"/>
      <c r="DL50" s="726"/>
    </row>
    <row r="51" spans="104:116" ht="13.2"/>
    <row r="52" spans="104:116" ht="13.2"/>
    <row r="53" spans="104:116" ht="13.2">
      <c r="DL53" s="726"/>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26"/>
      <c r="DD67" s="726"/>
      <c r="DE67" s="726"/>
      <c r="DF67" s="726"/>
      <c r="DG67" s="726"/>
      <c r="DH67" s="726"/>
      <c r="DI67" s="726"/>
      <c r="DJ67" s="726"/>
      <c r="DK67" s="726"/>
      <c r="DL67" s="726"/>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Jd+I60C2FtNI0A28qvL8yV1MH7T15LuIo+FFzwyZnkQo8NDTXi21EiC6nON+d9KWe4b8CBF7jviu5JISs3FGVw==" saltValue="1Z7cL5u/NKGZVHjNKN1yh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44140625" style="363" customWidth="1"/>
    <col min="37" max="44" width="17" style="363" customWidth="1"/>
    <col min="45" max="45" width="6.109375" style="727" customWidth="1"/>
    <col min="46" max="46" width="3" style="728" customWidth="1"/>
    <col min="47" max="47" width="19.109375" style="363" hidden="1" customWidth="1"/>
    <col min="48" max="52" width="12.6640625" style="363" hidden="1" customWidth="1"/>
    <col min="53" max="16384" width="8.6640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505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506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328</v>
      </c>
      <c r="AP7" s="797"/>
      <c r="AQ7" s="808" t="s">
        <v>453</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396</v>
      </c>
      <c r="AQ8" s="809" t="s">
        <v>394</v>
      </c>
      <c r="AR8" s="823" t="s">
        <v>477</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507</v>
      </c>
      <c r="AL9" s="757"/>
      <c r="AM9" s="757"/>
      <c r="AN9" s="774"/>
      <c r="AO9" s="787">
        <v>3497209</v>
      </c>
      <c r="AP9" s="787">
        <v>77327</v>
      </c>
      <c r="AQ9" s="810">
        <v>90021</v>
      </c>
      <c r="AR9" s="824">
        <v>-14.1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253</v>
      </c>
      <c r="AL10" s="757"/>
      <c r="AM10" s="757"/>
      <c r="AN10" s="774"/>
      <c r="AO10" s="788">
        <v>11043</v>
      </c>
      <c r="AP10" s="788">
        <v>244</v>
      </c>
      <c r="AQ10" s="811">
        <v>11562</v>
      </c>
      <c r="AR10" s="825">
        <v>-97.9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219</v>
      </c>
      <c r="AL11" s="757"/>
      <c r="AM11" s="757"/>
      <c r="AN11" s="774"/>
      <c r="AO11" s="788">
        <v>14699</v>
      </c>
      <c r="AP11" s="788">
        <v>325</v>
      </c>
      <c r="AQ11" s="811">
        <v>947</v>
      </c>
      <c r="AR11" s="825">
        <v>-65.7</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467</v>
      </c>
      <c r="AL12" s="757"/>
      <c r="AM12" s="757"/>
      <c r="AN12" s="774"/>
      <c r="AO12" s="788" t="s">
        <v>174</v>
      </c>
      <c r="AP12" s="788" t="s">
        <v>174</v>
      </c>
      <c r="AQ12" s="811">
        <v>11</v>
      </c>
      <c r="AR12" s="825" t="s">
        <v>174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262</v>
      </c>
      <c r="AL13" s="757"/>
      <c r="AM13" s="757"/>
      <c r="AN13" s="774"/>
      <c r="AO13" s="788">
        <v>158222</v>
      </c>
      <c r="AP13" s="788">
        <v>3498</v>
      </c>
      <c r="AQ13" s="811">
        <v>3606</v>
      </c>
      <c r="AR13" s="825">
        <v>-3</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500</v>
      </c>
      <c r="AL14" s="757"/>
      <c r="AM14" s="757"/>
      <c r="AN14" s="774"/>
      <c r="AO14" s="788">
        <v>53978</v>
      </c>
      <c r="AP14" s="788">
        <v>1194</v>
      </c>
      <c r="AQ14" s="811">
        <v>1599</v>
      </c>
      <c r="AR14" s="825">
        <v>-25.3</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481</v>
      </c>
      <c r="AL15" s="758"/>
      <c r="AM15" s="758"/>
      <c r="AN15" s="775"/>
      <c r="AO15" s="788">
        <v>-133318</v>
      </c>
      <c r="AP15" s="788">
        <v>-2948</v>
      </c>
      <c r="AQ15" s="811">
        <v>-6463</v>
      </c>
      <c r="AR15" s="825">
        <v>-54.4</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284</v>
      </c>
      <c r="AL16" s="758"/>
      <c r="AM16" s="758"/>
      <c r="AN16" s="775"/>
      <c r="AO16" s="788">
        <v>3601833</v>
      </c>
      <c r="AP16" s="788">
        <v>79641</v>
      </c>
      <c r="AQ16" s="811">
        <v>101283</v>
      </c>
      <c r="AR16" s="825">
        <v>-21.4</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432</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273</v>
      </c>
      <c r="AQ20" s="812" t="s">
        <v>509</v>
      </c>
      <c r="AR20" s="826"/>
    </row>
    <row r="21" spans="1:46" s="729" customFormat="1" ht="13.2">
      <c r="A21" s="731"/>
      <c r="AK21" s="747" t="s">
        <v>426</v>
      </c>
      <c r="AL21" s="760"/>
      <c r="AM21" s="760"/>
      <c r="AN21" s="777"/>
      <c r="AO21" s="790">
        <v>8.34</v>
      </c>
      <c r="AP21" s="800">
        <v>9.14</v>
      </c>
      <c r="AQ21" s="813">
        <v>-0.8</v>
      </c>
      <c r="AS21" s="832"/>
      <c r="AT21" s="731"/>
    </row>
    <row r="22" spans="1:46" s="729" customFormat="1" ht="13.2">
      <c r="A22" s="731"/>
      <c r="AK22" s="747" t="s">
        <v>449</v>
      </c>
      <c r="AL22" s="760"/>
      <c r="AM22" s="760"/>
      <c r="AN22" s="777"/>
      <c r="AO22" s="791">
        <v>96</v>
      </c>
      <c r="AP22" s="801">
        <v>97.6</v>
      </c>
      <c r="AQ22" s="814">
        <v>-1.6</v>
      </c>
      <c r="AR22" s="802"/>
      <c r="AS22" s="832"/>
      <c r="AT22" s="731"/>
    </row>
    <row r="23" spans="1:46" s="729" customFormat="1" ht="13.2">
      <c r="A23" s="731"/>
      <c r="AP23" s="802"/>
      <c r="AQ23" s="802"/>
      <c r="AR23" s="802"/>
      <c r="AS23" s="832"/>
      <c r="AT23" s="731"/>
    </row>
    <row r="24" spans="1:46" s="729" customFormat="1" ht="13.2">
      <c r="A24" s="731"/>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263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459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511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328</v>
      </c>
      <c r="AP30" s="797"/>
      <c r="AQ30" s="808" t="s">
        <v>453</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396</v>
      </c>
      <c r="AQ31" s="809" t="s">
        <v>394</v>
      </c>
      <c r="AR31" s="823" t="s">
        <v>477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2337213</v>
      </c>
      <c r="AP32" s="788">
        <v>51679</v>
      </c>
      <c r="AQ32" s="815">
        <v>58458</v>
      </c>
      <c r="AR32" s="825">
        <v>-11.6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513</v>
      </c>
      <c r="AL33" s="761"/>
      <c r="AM33" s="761"/>
      <c r="AN33" s="778"/>
      <c r="AO33" s="788" t="s">
        <v>174</v>
      </c>
      <c r="AP33" s="788" t="s">
        <v>174</v>
      </c>
      <c r="AQ33" s="815" t="s">
        <v>174</v>
      </c>
      <c r="AR33" s="825" t="s">
        <v>174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514</v>
      </c>
      <c r="AL34" s="761"/>
      <c r="AM34" s="761"/>
      <c r="AN34" s="778"/>
      <c r="AO34" s="788" t="s">
        <v>174</v>
      </c>
      <c r="AP34" s="788" t="s">
        <v>174</v>
      </c>
      <c r="AQ34" s="815" t="s">
        <v>174</v>
      </c>
      <c r="AR34" s="825" t="s">
        <v>174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190</v>
      </c>
      <c r="AL35" s="761"/>
      <c r="AM35" s="761"/>
      <c r="AN35" s="778"/>
      <c r="AO35" s="788">
        <v>743680</v>
      </c>
      <c r="AP35" s="788">
        <v>16444</v>
      </c>
      <c r="AQ35" s="815">
        <v>14034</v>
      </c>
      <c r="AR35" s="825">
        <v>17.2</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515</v>
      </c>
      <c r="AL36" s="761"/>
      <c r="AM36" s="761"/>
      <c r="AN36" s="778"/>
      <c r="AO36" s="788">
        <v>3674</v>
      </c>
      <c r="AP36" s="788">
        <v>81</v>
      </c>
      <c r="AQ36" s="815">
        <v>2546</v>
      </c>
      <c r="AR36" s="825">
        <v>-96.8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517</v>
      </c>
      <c r="AL37" s="761"/>
      <c r="AM37" s="761"/>
      <c r="AN37" s="778"/>
      <c r="AO37" s="788">
        <v>15475</v>
      </c>
      <c r="AP37" s="788">
        <v>342</v>
      </c>
      <c r="AQ37" s="815">
        <v>290</v>
      </c>
      <c r="AR37" s="825">
        <v>17.899999999999999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171</v>
      </c>
      <c r="AL38" s="762"/>
      <c r="AM38" s="762"/>
      <c r="AN38" s="779"/>
      <c r="AO38" s="792">
        <v>1</v>
      </c>
      <c r="AP38" s="792">
        <v>0</v>
      </c>
      <c r="AQ38" s="816">
        <v>1</v>
      </c>
      <c r="AR38" s="814">
        <v>-100</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119</v>
      </c>
      <c r="AL39" s="762"/>
      <c r="AM39" s="762"/>
      <c r="AN39" s="779"/>
      <c r="AO39" s="788">
        <v>-506516</v>
      </c>
      <c r="AP39" s="788">
        <v>-11200</v>
      </c>
      <c r="AQ39" s="815">
        <v>-4639</v>
      </c>
      <c r="AR39" s="825">
        <v>141.4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187</v>
      </c>
      <c r="AL40" s="761"/>
      <c r="AM40" s="761"/>
      <c r="AN40" s="778"/>
      <c r="AO40" s="788">
        <v>-1485542</v>
      </c>
      <c r="AP40" s="788">
        <v>-32847</v>
      </c>
      <c r="AQ40" s="815">
        <v>-48753</v>
      </c>
      <c r="AR40" s="825">
        <v>-32.6</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387</v>
      </c>
      <c r="AL41" s="763"/>
      <c r="AM41" s="763"/>
      <c r="AN41" s="780"/>
      <c r="AO41" s="788">
        <v>1107985</v>
      </c>
      <c r="AP41" s="788">
        <v>24499</v>
      </c>
      <c r="AQ41" s="815">
        <v>21939</v>
      </c>
      <c r="AR41" s="825">
        <v>11.7</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518</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225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328</v>
      </c>
      <c r="AN49" s="781" t="s">
        <v>105</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377</v>
      </c>
      <c r="AO50" s="794" t="s">
        <v>512</v>
      </c>
      <c r="AP50" s="805" t="s">
        <v>222</v>
      </c>
      <c r="AQ50" s="818" t="s">
        <v>516</v>
      </c>
      <c r="AR50" s="828" t="s">
        <v>444</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334</v>
      </c>
      <c r="AL51" s="764"/>
      <c r="AM51" s="770">
        <v>2062131</v>
      </c>
      <c r="AN51" s="783">
        <v>42610</v>
      </c>
      <c r="AO51" s="795">
        <v>-12.9</v>
      </c>
      <c r="AP51" s="806">
        <v>65080</v>
      </c>
      <c r="AQ51" s="819">
        <v>-10.4</v>
      </c>
      <c r="AR51" s="829">
        <v>-2.5</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243</v>
      </c>
      <c r="AM52" s="771">
        <v>1004919</v>
      </c>
      <c r="AN52" s="784">
        <v>20765</v>
      </c>
      <c r="AO52" s="796">
        <v>-20.6</v>
      </c>
      <c r="AP52" s="807">
        <v>38201</v>
      </c>
      <c r="AQ52" s="820">
        <v>4.8</v>
      </c>
      <c r="AR52" s="830">
        <v>-25.4</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520</v>
      </c>
      <c r="AL53" s="764"/>
      <c r="AM53" s="770">
        <v>4342856</v>
      </c>
      <c r="AN53" s="783">
        <v>91221</v>
      </c>
      <c r="AO53" s="795">
        <v>114.1</v>
      </c>
      <c r="AP53" s="806">
        <v>79288</v>
      </c>
      <c r="AQ53" s="819">
        <v>21.8</v>
      </c>
      <c r="AR53" s="829">
        <v>92.3</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243</v>
      </c>
      <c r="AM54" s="771">
        <v>1693376</v>
      </c>
      <c r="AN54" s="784">
        <v>35569</v>
      </c>
      <c r="AO54" s="796">
        <v>71.3</v>
      </c>
      <c r="AP54" s="807">
        <v>41870</v>
      </c>
      <c r="AQ54" s="820">
        <v>9.6</v>
      </c>
      <c r="AR54" s="830">
        <v>61.7</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521</v>
      </c>
      <c r="AL55" s="764"/>
      <c r="AM55" s="770">
        <v>2337256</v>
      </c>
      <c r="AN55" s="783">
        <v>49906</v>
      </c>
      <c r="AO55" s="795">
        <v>-45.3</v>
      </c>
      <c r="AP55" s="806">
        <v>84962</v>
      </c>
      <c r="AQ55" s="819">
        <v>7.2</v>
      </c>
      <c r="AR55" s="829">
        <v>-52.5</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243</v>
      </c>
      <c r="AM56" s="771">
        <v>1532877</v>
      </c>
      <c r="AN56" s="784">
        <v>32731</v>
      </c>
      <c r="AO56" s="796">
        <v>-8</v>
      </c>
      <c r="AP56" s="807">
        <v>42793</v>
      </c>
      <c r="AQ56" s="820">
        <v>2.2000000000000002</v>
      </c>
      <c r="AR56" s="830">
        <v>-10.199999999999999</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210</v>
      </c>
      <c r="AL57" s="764"/>
      <c r="AM57" s="770">
        <v>1941669</v>
      </c>
      <c r="AN57" s="783">
        <v>42087</v>
      </c>
      <c r="AO57" s="795">
        <v>-15.7</v>
      </c>
      <c r="AP57" s="806">
        <v>71279</v>
      </c>
      <c r="AQ57" s="819">
        <v>-16.100000000000001</v>
      </c>
      <c r="AR57" s="829">
        <v>0.4</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243</v>
      </c>
      <c r="AM58" s="771">
        <v>1018891</v>
      </c>
      <c r="AN58" s="784">
        <v>22085</v>
      </c>
      <c r="AO58" s="796">
        <v>-32.5</v>
      </c>
      <c r="AP58" s="807">
        <v>36731</v>
      </c>
      <c r="AQ58" s="820">
        <v>-14.2</v>
      </c>
      <c r="AR58" s="830">
        <v>-18.3</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522</v>
      </c>
      <c r="AL59" s="764"/>
      <c r="AM59" s="770">
        <v>2375735</v>
      </c>
      <c r="AN59" s="783">
        <v>52530</v>
      </c>
      <c r="AO59" s="795">
        <v>24.8</v>
      </c>
      <c r="AP59" s="806">
        <v>74994</v>
      </c>
      <c r="AQ59" s="819">
        <v>5.2</v>
      </c>
      <c r="AR59" s="829">
        <v>19.600000000000001</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243</v>
      </c>
      <c r="AM60" s="771">
        <v>1277668</v>
      </c>
      <c r="AN60" s="784">
        <v>28251</v>
      </c>
      <c r="AO60" s="796">
        <v>27.9</v>
      </c>
      <c r="AP60" s="807">
        <v>36188</v>
      </c>
      <c r="AQ60" s="820">
        <v>-1.5</v>
      </c>
      <c r="AR60" s="830">
        <v>29.4</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114</v>
      </c>
      <c r="AL61" s="767"/>
      <c r="AM61" s="770">
        <v>2611929</v>
      </c>
      <c r="AN61" s="783">
        <v>55671</v>
      </c>
      <c r="AO61" s="795">
        <v>13</v>
      </c>
      <c r="AP61" s="806">
        <v>75121</v>
      </c>
      <c r="AQ61" s="821">
        <v>1.5</v>
      </c>
      <c r="AR61" s="829">
        <v>11.5</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243</v>
      </c>
      <c r="AM62" s="771">
        <v>1305546</v>
      </c>
      <c r="AN62" s="784">
        <v>27880</v>
      </c>
      <c r="AO62" s="796">
        <v>7.6</v>
      </c>
      <c r="AP62" s="807">
        <v>39157</v>
      </c>
      <c r="AQ62" s="820">
        <v>0.2</v>
      </c>
      <c r="AR62" s="830">
        <v>7.4</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6QzXMg8v9dfs+usxJX5cn/kxZ5LPHopzjl9MNTiOfYoXVAuI6BgpiTPmTBwpwhOfqQqlPbHX9Buj4ZQzED+Ggw==" saltValue="sX89+Lms397Yx80qgjksi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124</v>
      </c>
    </row>
    <row r="120" spans="125:125" ht="13.5" hidden="1" customHeight="1"/>
    <row r="121" spans="125:125" ht="13.5" hidden="1" customHeight="1">
      <c r="DU121" s="726"/>
    </row>
  </sheetData>
  <sheetProtection algorithmName="SHA-512" hashValue="KhcQFzpMtZTdf2HYVAxvUJXza2+i72ioM5nBIgoGj19Egawc9UqnAWAIb01PTgeXiGFqkNPswWm4FfowZRN8Ng==" saltValue="klcbycLWlqCRqTSDhcTQm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124</v>
      </c>
    </row>
  </sheetData>
  <sheetProtection algorithmName="SHA-512" hashValue="AlioqASOLO8XVcu3Wx20W7VoSD0Hz4OFATlsaNQV8doncR8xKr7Pk2F3cq8wsOJ0XZbprdHLWdKDaYKY5MilHg==" saltValue="ml9czM7oFj6Fqv8xv3JxS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0</v>
      </c>
      <c r="C46" s="841"/>
      <c r="D46" s="841"/>
      <c r="E46" s="845" t="s">
        <v>5</v>
      </c>
      <c r="F46" s="849" t="s">
        <v>523</v>
      </c>
      <c r="G46" s="853" t="s">
        <v>524</v>
      </c>
      <c r="H46" s="853" t="s">
        <v>525</v>
      </c>
      <c r="I46" s="853" t="s">
        <v>526</v>
      </c>
      <c r="J46" s="858" t="s">
        <v>527</v>
      </c>
    </row>
    <row r="47" spans="2:10" ht="57.75" customHeight="1">
      <c r="B47" s="838"/>
      <c r="C47" s="842" t="s">
        <v>9</v>
      </c>
      <c r="D47" s="842"/>
      <c r="E47" s="846"/>
      <c r="F47" s="850">
        <v>2.2000000000000002</v>
      </c>
      <c r="G47" s="854">
        <v>2.2200000000000002</v>
      </c>
      <c r="H47" s="854">
        <v>4.78</v>
      </c>
      <c r="I47" s="854">
        <v>9.43</v>
      </c>
      <c r="J47" s="859">
        <v>9.75</v>
      </c>
    </row>
    <row r="48" spans="2:10" ht="57.75" customHeight="1">
      <c r="B48" s="839"/>
      <c r="C48" s="843" t="s">
        <v>14</v>
      </c>
      <c r="D48" s="843"/>
      <c r="E48" s="847"/>
      <c r="F48" s="851">
        <v>3.38</v>
      </c>
      <c r="G48" s="855">
        <v>3.88</v>
      </c>
      <c r="H48" s="855">
        <v>6.43</v>
      </c>
      <c r="I48" s="855">
        <v>6.94</v>
      </c>
      <c r="J48" s="860">
        <v>6.17</v>
      </c>
    </row>
    <row r="49" spans="2:10" ht="57.75" customHeight="1">
      <c r="B49" s="840"/>
      <c r="C49" s="844" t="s">
        <v>18</v>
      </c>
      <c r="D49" s="844"/>
      <c r="E49" s="848"/>
      <c r="F49" s="852" t="s">
        <v>246</v>
      </c>
      <c r="G49" s="856">
        <v>0.48</v>
      </c>
      <c r="H49" s="856">
        <v>5.26</v>
      </c>
      <c r="I49" s="856">
        <v>5.69</v>
      </c>
      <c r="J49" s="861" t="s">
        <v>79</v>
      </c>
    </row>
    <row r="50" spans="2:10" ht="13.2"/>
  </sheetData>
  <sheetProtection algorithmName="SHA-512" hashValue="MW+KqvHoXoXe9gNPeN+PsNgNlqI8oCoMfv5lgwXSHJTL44SRdx/5qESWzwQmZgvmhtQLqKFPjKv2O7pR6Xp5iQ==" saltValue="vZSBH7v07sRRAvXwpHeCp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3.3.2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n0449</cp:lastModifiedBy>
  <cp:lastPrinted>2024-03-13T00:29:16Z</cp:lastPrinted>
  <dcterms:created xsi:type="dcterms:W3CDTF">2024-02-04T23:29:53Z</dcterms:created>
  <dcterms:modified xsi:type="dcterms:W3CDTF">2024-03-13T02:58:07Z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2024-03-13T02:58:07Z</vt:filetime>
  </property>
</Properties>
</file>