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<sst xmlns="http://schemas.openxmlformats.org/spreadsheetml/2006/main" count="54" uniqueCount="46">
  <si>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１４年度</t>
  </si>
  <si>
    <t>１５年度</t>
  </si>
  <si>
    <t>１６年度</t>
  </si>
  <si>
    <t>市税</t>
  </si>
  <si>
    <t>地方交付税</t>
  </si>
  <si>
    <t>譲与税・交付金</t>
  </si>
  <si>
    <t>小　計</t>
  </si>
  <si>
    <t>小　　計</t>
  </si>
  <si>
    <t>一</t>
  </si>
  <si>
    <t>般</t>
  </si>
  <si>
    <t>財</t>
  </si>
  <si>
    <t>源</t>
  </si>
  <si>
    <t>区　　　　　　　分</t>
  </si>
  <si>
    <t>国・道支出金</t>
  </si>
  <si>
    <t>市債</t>
  </si>
  <si>
    <t>その他</t>
  </si>
  <si>
    <t>計</t>
  </si>
  <si>
    <t>歳</t>
  </si>
  <si>
    <t>入</t>
  </si>
  <si>
    <t>（単位：％，百万円）</t>
  </si>
  <si>
    <t>人件費</t>
  </si>
  <si>
    <t>（うち退職手当）</t>
  </si>
  <si>
    <t>扶助費</t>
  </si>
  <si>
    <t>公債費</t>
  </si>
  <si>
    <t>普通建設事業費</t>
  </si>
  <si>
    <t>受託事業費</t>
  </si>
  <si>
    <t>物件費</t>
  </si>
  <si>
    <t>維持補修費</t>
  </si>
  <si>
    <t>繰出金</t>
  </si>
  <si>
    <t>義</t>
  </si>
  <si>
    <t>務</t>
  </si>
  <si>
    <t>的</t>
  </si>
  <si>
    <t>経</t>
  </si>
  <si>
    <t>費</t>
  </si>
  <si>
    <t>投</t>
  </si>
  <si>
    <t>資</t>
  </si>
  <si>
    <t>の</t>
  </si>
  <si>
    <t>他</t>
  </si>
  <si>
    <t>出</t>
  </si>
  <si>
    <t>そ</t>
  </si>
  <si>
    <t>財源不足額</t>
  </si>
  <si>
    <t>財政調整基金</t>
  </si>
  <si>
    <t>減債基金</t>
  </si>
  <si>
    <t>３．中期財政見通し（Ｈ１４年度～Ｈ１６年度）</t>
  </si>
  <si>
    <t>補てん措置</t>
  </si>
  <si>
    <t>備荒資金納付金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</si>
</sst>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0;&quot;△ &quot;0"/>
    <numFmt numFmtId="179" formatCode="#,##0;&quot;△ &quot;#,##0"/>
    <numFmt numFmtId="180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 style="thick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3" fillId="0" borderId="12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/>
    </xf>
    <xf numFmtId="38" fontId="3" fillId="0" borderId="14" xfId="16" applyFont="1" applyBorder="1" applyAlignment="1">
      <alignment horizontal="right" vertical="center"/>
    </xf>
    <xf numFmtId="38" fontId="3" fillId="0" borderId="15" xfId="16" applyFont="1" applyBorder="1" applyAlignment="1">
      <alignment horizontal="right" vertical="center"/>
    </xf>
    <xf numFmtId="38" fontId="3" fillId="0" borderId="16" xfId="16" applyFont="1" applyBorder="1" applyAlignment="1">
      <alignment horizontal="right" vertical="center"/>
    </xf>
    <xf numFmtId="38" fontId="3" fillId="0" borderId="17" xfId="16" applyFont="1" applyBorder="1" applyAlignment="1">
      <alignment horizontal="right" vertical="center"/>
    </xf>
    <xf numFmtId="176" fontId="3" fillId="0" borderId="18" xfId="16" applyNumberFormat="1" applyFont="1" applyBorder="1" applyAlignment="1">
      <alignment horizontal="right" vertical="center"/>
    </xf>
    <xf numFmtId="176" fontId="3" fillId="0" borderId="19" xfId="16" applyNumberFormat="1" applyFont="1" applyBorder="1" applyAlignment="1">
      <alignment horizontal="right" vertical="center"/>
    </xf>
    <xf numFmtId="38" fontId="3" fillId="0" borderId="20" xfId="16" applyFont="1" applyBorder="1" applyAlignment="1">
      <alignment horizontal="right" vertical="center"/>
    </xf>
    <xf numFmtId="177" fontId="3" fillId="0" borderId="19" xfId="16" applyNumberFormat="1" applyFont="1" applyBorder="1" applyAlignment="1">
      <alignment horizontal="right" vertical="center"/>
    </xf>
    <xf numFmtId="38" fontId="3" fillId="0" borderId="21" xfId="16" applyFont="1" applyBorder="1" applyAlignment="1">
      <alignment horizontal="right" vertical="center"/>
    </xf>
    <xf numFmtId="177" fontId="3" fillId="0" borderId="18" xfId="16" applyNumberFormat="1" applyFont="1" applyBorder="1" applyAlignment="1">
      <alignment horizontal="right" vertical="center"/>
    </xf>
    <xf numFmtId="38" fontId="3" fillId="0" borderId="22" xfId="16" applyFont="1" applyBorder="1" applyAlignment="1">
      <alignment horizontal="right" vertical="center"/>
    </xf>
    <xf numFmtId="38" fontId="3" fillId="0" borderId="23" xfId="16" applyFont="1" applyBorder="1" applyAlignment="1">
      <alignment horizontal="right" vertical="center"/>
    </xf>
    <xf numFmtId="38" fontId="3" fillId="0" borderId="24" xfId="16" applyFont="1" applyBorder="1" applyAlignment="1">
      <alignment horizontal="right" vertical="center"/>
    </xf>
    <xf numFmtId="38" fontId="3" fillId="0" borderId="25" xfId="0" applyNumberFormat="1" applyFont="1" applyBorder="1" applyAlignment="1">
      <alignment horizontal="right" vertical="center"/>
    </xf>
    <xf numFmtId="176" fontId="3" fillId="0" borderId="26" xfId="16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38" fontId="3" fillId="0" borderId="25" xfId="16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26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177" fontId="3" fillId="0" borderId="27" xfId="16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38" fontId="3" fillId="0" borderId="0" xfId="16" applyFont="1" applyBorder="1" applyAlignment="1">
      <alignment horizontal="right" vertical="center"/>
    </xf>
    <xf numFmtId="38" fontId="3" fillId="0" borderId="0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38" fontId="3" fillId="0" borderId="46" xfId="16" applyFont="1" applyBorder="1" applyAlignment="1">
      <alignment horizontal="right" vertical="center"/>
    </xf>
    <xf numFmtId="38" fontId="3" fillId="0" borderId="47" xfId="16" applyFont="1" applyBorder="1" applyAlignment="1">
      <alignment horizontal="right" vertical="center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3" fillId="0" borderId="28" xfId="16" applyFont="1" applyBorder="1" applyAlignment="1">
      <alignment horizontal="right" vertical="center"/>
    </xf>
    <xf numFmtId="38" fontId="3" fillId="0" borderId="51" xfId="16" applyFont="1" applyBorder="1" applyAlignment="1">
      <alignment horizontal="right" vertical="center"/>
    </xf>
    <xf numFmtId="0" fontId="3" fillId="0" borderId="52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5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8" fontId="3" fillId="0" borderId="54" xfId="16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38" fontId="3" fillId="0" borderId="61" xfId="16" applyFont="1" applyBorder="1" applyAlignment="1">
      <alignment horizontal="right" vertical="center"/>
    </xf>
    <xf numFmtId="38" fontId="3" fillId="0" borderId="44" xfId="16" applyFont="1" applyBorder="1" applyAlignment="1">
      <alignment horizontal="right" vertical="center"/>
    </xf>
    <xf numFmtId="38" fontId="3" fillId="0" borderId="62" xfId="16" applyFont="1" applyBorder="1" applyAlignment="1">
      <alignment horizontal="right" vertical="center"/>
    </xf>
    <xf numFmtId="0" fontId="3" fillId="0" borderId="63" xfId="0" applyFont="1" applyBorder="1" applyAlignment="1">
      <alignment horizontal="right"/>
    </xf>
    <xf numFmtId="0" fontId="3" fillId="0" borderId="64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38" fontId="3" fillId="0" borderId="66" xfId="16" applyFont="1" applyBorder="1" applyAlignment="1">
      <alignment horizontal="right" vertical="center"/>
    </xf>
    <xf numFmtId="38" fontId="3" fillId="0" borderId="18" xfId="16" applyFont="1" applyBorder="1" applyAlignment="1">
      <alignment horizontal="right" vertical="center"/>
    </xf>
    <xf numFmtId="38" fontId="3" fillId="0" borderId="67" xfId="16" applyFont="1" applyBorder="1" applyAlignment="1">
      <alignment horizontal="right" vertical="center"/>
    </xf>
    <xf numFmtId="38" fontId="3" fillId="0" borderId="19" xfId="16" applyFont="1" applyBorder="1" applyAlignment="1">
      <alignment horizontal="right" vertical="center"/>
    </xf>
    <xf numFmtId="38" fontId="3" fillId="0" borderId="68" xfId="16" applyFont="1" applyBorder="1" applyAlignment="1">
      <alignment horizontal="right" vertical="center"/>
    </xf>
    <xf numFmtId="38" fontId="3" fillId="0" borderId="15" xfId="16" applyFont="1" applyBorder="1" applyAlignment="1">
      <alignment horizontal="right" vertical="center"/>
    </xf>
    <xf numFmtId="178" fontId="0" fillId="0" borderId="69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70" xfId="0" applyNumberForma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I46" sqref="I46"/>
    </sheetView>
  </sheetViews>
  <sheetFormatPr defaultColWidth="9.00390625" defaultRowHeight="13.5"/>
  <cols>
    <col min="1" max="2" width="5.50390625" style="0" customWidth="1"/>
    <col min="3" max="3" width="18.50390625" style="0" customWidth="1"/>
    <col min="4" max="6" width="13.625" style="0" customWidth="1"/>
  </cols>
  <sheetData>
    <row r="1" ht="24" customHeight="1">
      <c r="A1" s="1" t="s">
        <v>43</v>
      </c>
    </row>
    <row r="2" ht="14.25" customHeight="1">
      <c r="A2" s="1"/>
    </row>
    <row r="3" spans="1:6" ht="15.75" customHeight="1" thickBot="1">
      <c r="A3" s="2"/>
      <c r="B3" s="2"/>
      <c r="C3" s="2"/>
      <c r="D3" s="2"/>
      <c r="E3" s="97" t="s">
        <v>19</v>
      </c>
      <c r="F3" s="97"/>
    </row>
    <row r="4" spans="1:6" ht="15.75" customHeight="1" thickBot="1" thickTop="1">
      <c r="A4" s="83" t="s">
        <v>12</v>
      </c>
      <c r="B4" s="84"/>
      <c r="C4" s="84"/>
      <c r="D4" s="6" t="s">
        <v>0</v>
      </c>
      <c r="E4" s="6" t="s">
        <v>1</v>
      </c>
      <c r="F4" s="7" t="s">
        <v>2</v>
      </c>
    </row>
    <row r="5" spans="1:6" ht="12.75" customHeight="1">
      <c r="A5" s="8"/>
      <c r="B5" s="12"/>
      <c r="C5" s="75" t="s">
        <v>3</v>
      </c>
      <c r="D5" s="85">
        <v>5174</v>
      </c>
      <c r="E5" s="85">
        <v>5216</v>
      </c>
      <c r="F5" s="73">
        <v>5269</v>
      </c>
    </row>
    <row r="6" spans="1:6" ht="12.75" customHeight="1">
      <c r="A6" s="9"/>
      <c r="B6" s="13"/>
      <c r="C6" s="76"/>
      <c r="D6" s="79"/>
      <c r="E6" s="79"/>
      <c r="F6" s="74"/>
    </row>
    <row r="7" spans="1:6" ht="12.75" customHeight="1">
      <c r="A7" s="9"/>
      <c r="B7" s="14" t="s">
        <v>8</v>
      </c>
      <c r="C7" s="76" t="s">
        <v>4</v>
      </c>
      <c r="D7" s="79">
        <v>5565</v>
      </c>
      <c r="E7" s="79">
        <v>5804</v>
      </c>
      <c r="F7" s="74">
        <v>5795</v>
      </c>
    </row>
    <row r="8" spans="1:6" ht="12.75" customHeight="1">
      <c r="A8" s="10" t="s">
        <v>17</v>
      </c>
      <c r="B8" s="14" t="s">
        <v>9</v>
      </c>
      <c r="C8" s="76"/>
      <c r="D8" s="79"/>
      <c r="E8" s="79"/>
      <c r="F8" s="74"/>
    </row>
    <row r="9" spans="1:6" ht="12.75" customHeight="1">
      <c r="A9" s="9"/>
      <c r="B9" s="14" t="s">
        <v>10</v>
      </c>
      <c r="C9" s="76" t="s">
        <v>5</v>
      </c>
      <c r="D9" s="79">
        <v>1007</v>
      </c>
      <c r="E9" s="79">
        <v>996</v>
      </c>
      <c r="F9" s="74">
        <v>975</v>
      </c>
    </row>
    <row r="10" spans="1:6" ht="12.75" customHeight="1">
      <c r="A10" s="9"/>
      <c r="B10" s="14" t="s">
        <v>11</v>
      </c>
      <c r="C10" s="76"/>
      <c r="D10" s="79"/>
      <c r="E10" s="79"/>
      <c r="F10" s="74"/>
    </row>
    <row r="11" spans="1:6" ht="12.75" customHeight="1">
      <c r="A11" s="9"/>
      <c r="B11" s="13"/>
      <c r="C11" s="77" t="s">
        <v>7</v>
      </c>
      <c r="D11" s="40"/>
      <c r="E11" s="43">
        <f>ROUND((E12-D12)/D12*100,1)</f>
        <v>2.3</v>
      </c>
      <c r="F11" s="44">
        <f>ROUND((F12-E12)/E12*100,1)</f>
        <v>0.2</v>
      </c>
    </row>
    <row r="12" spans="1:6" ht="12.75" customHeight="1" thickBot="1">
      <c r="A12" s="9"/>
      <c r="B12" s="15"/>
      <c r="C12" s="78"/>
      <c r="D12" s="33">
        <f>D5+D7+D9</f>
        <v>11746</v>
      </c>
      <c r="E12" s="33">
        <f>E5+E7+E9</f>
        <v>12016</v>
      </c>
      <c r="F12" s="28">
        <f>F5+F7+F9</f>
        <v>12039</v>
      </c>
    </row>
    <row r="13" spans="1:6" ht="12.75" customHeight="1" thickBot="1">
      <c r="A13" s="9"/>
      <c r="B13" s="81" t="s">
        <v>13</v>
      </c>
      <c r="C13" s="82"/>
      <c r="D13" s="80">
        <v>5336</v>
      </c>
      <c r="E13" s="80">
        <v>5166</v>
      </c>
      <c r="F13" s="96">
        <v>5600</v>
      </c>
    </row>
    <row r="14" spans="1:6" ht="12.75" customHeight="1" thickBot="1">
      <c r="A14" s="9"/>
      <c r="B14" s="81"/>
      <c r="C14" s="82"/>
      <c r="D14" s="80"/>
      <c r="E14" s="80"/>
      <c r="F14" s="96"/>
    </row>
    <row r="15" spans="1:6" ht="12.75" customHeight="1" thickBot="1">
      <c r="A15" s="9"/>
      <c r="B15" s="81" t="s">
        <v>14</v>
      </c>
      <c r="C15" s="82"/>
      <c r="D15" s="80">
        <v>2263</v>
      </c>
      <c r="E15" s="80">
        <v>3529</v>
      </c>
      <c r="F15" s="96">
        <v>1889</v>
      </c>
    </row>
    <row r="16" spans="1:6" ht="12.75" customHeight="1" thickBot="1">
      <c r="A16" s="9"/>
      <c r="B16" s="81"/>
      <c r="C16" s="82"/>
      <c r="D16" s="80"/>
      <c r="E16" s="80"/>
      <c r="F16" s="96"/>
    </row>
    <row r="17" spans="1:6" ht="12.75" customHeight="1" thickBot="1">
      <c r="A17" s="10" t="s">
        <v>18</v>
      </c>
      <c r="B17" s="81" t="s">
        <v>15</v>
      </c>
      <c r="C17" s="82"/>
      <c r="D17" s="80">
        <v>3313</v>
      </c>
      <c r="E17" s="80">
        <v>3220</v>
      </c>
      <c r="F17" s="96">
        <v>3313</v>
      </c>
    </row>
    <row r="18" spans="1:6" ht="12.75" customHeight="1" thickBot="1">
      <c r="A18" s="9"/>
      <c r="B18" s="81"/>
      <c r="C18" s="82"/>
      <c r="D18" s="80"/>
      <c r="E18" s="80"/>
      <c r="F18" s="96"/>
    </row>
    <row r="19" spans="1:6" ht="12.75" customHeight="1" thickBot="1">
      <c r="A19" s="9"/>
      <c r="B19" s="86" t="s">
        <v>16</v>
      </c>
      <c r="C19" s="87"/>
      <c r="D19" s="41"/>
      <c r="E19" s="45">
        <f>ROUND((E20-D20)/D20*100,1)</f>
        <v>5.6</v>
      </c>
      <c r="F19" s="46">
        <f>ROUND((F20-E20)/E20*100,1)</f>
        <v>-4.6</v>
      </c>
    </row>
    <row r="20" spans="1:6" ht="12.75" customHeight="1" thickBot="1">
      <c r="A20" s="11"/>
      <c r="B20" s="88"/>
      <c r="C20" s="89"/>
      <c r="D20" s="36">
        <f>D12+D13+D15+D17</f>
        <v>22658</v>
      </c>
      <c r="E20" s="36">
        <f>E12+E13+E15+E17</f>
        <v>23931</v>
      </c>
      <c r="F20" s="42">
        <f>F12+F13+F15+F17</f>
        <v>22841</v>
      </c>
    </row>
    <row r="21" spans="1:6" ht="10.5" customHeight="1" thickTop="1">
      <c r="A21" s="2"/>
      <c r="B21" s="2"/>
      <c r="C21" s="2"/>
      <c r="D21" s="2"/>
      <c r="E21" s="2"/>
      <c r="F21" s="2"/>
    </row>
    <row r="22" spans="1:6" ht="9" customHeight="1" thickBot="1">
      <c r="A22" s="2"/>
      <c r="B22" s="2"/>
      <c r="C22" s="2"/>
      <c r="D22" s="2"/>
      <c r="E22" s="2"/>
      <c r="F22" s="2"/>
    </row>
    <row r="23" spans="1:6" ht="12.75" customHeight="1" thickTop="1">
      <c r="A23" s="16"/>
      <c r="B23" s="20"/>
      <c r="C23" s="98" t="s">
        <v>20</v>
      </c>
      <c r="D23" s="104">
        <v>4822</v>
      </c>
      <c r="E23" s="100">
        <v>4792</v>
      </c>
      <c r="F23" s="102">
        <v>4858</v>
      </c>
    </row>
    <row r="24" spans="1:6" ht="12.75" customHeight="1">
      <c r="A24" s="9"/>
      <c r="B24" s="13"/>
      <c r="C24" s="99"/>
      <c r="D24" s="105"/>
      <c r="E24" s="101"/>
      <c r="F24" s="103"/>
    </row>
    <row r="25" spans="1:6" ht="12.75" customHeight="1">
      <c r="A25" s="9"/>
      <c r="B25" s="14" t="s">
        <v>29</v>
      </c>
      <c r="C25" s="24" t="s">
        <v>21</v>
      </c>
      <c r="D25" s="25">
        <v>369</v>
      </c>
      <c r="E25" s="4">
        <v>403</v>
      </c>
      <c r="F25" s="5">
        <v>483</v>
      </c>
    </row>
    <row r="26" spans="1:6" ht="12.75" customHeight="1">
      <c r="A26" s="9"/>
      <c r="B26" s="14" t="s">
        <v>30</v>
      </c>
      <c r="C26" s="93" t="s">
        <v>22</v>
      </c>
      <c r="D26" s="95">
        <v>3258</v>
      </c>
      <c r="E26" s="79">
        <v>3481</v>
      </c>
      <c r="F26" s="74">
        <v>3499</v>
      </c>
    </row>
    <row r="27" spans="1:6" ht="12.75" customHeight="1">
      <c r="A27" s="9"/>
      <c r="B27" s="14" t="s">
        <v>31</v>
      </c>
      <c r="C27" s="93"/>
      <c r="D27" s="95"/>
      <c r="E27" s="79"/>
      <c r="F27" s="74"/>
    </row>
    <row r="28" spans="1:6" ht="12.75" customHeight="1">
      <c r="A28" s="9"/>
      <c r="B28" s="14" t="s">
        <v>32</v>
      </c>
      <c r="C28" s="93" t="s">
        <v>23</v>
      </c>
      <c r="D28" s="95">
        <v>2744</v>
      </c>
      <c r="E28" s="79">
        <v>2875</v>
      </c>
      <c r="F28" s="74">
        <v>3012</v>
      </c>
    </row>
    <row r="29" spans="1:6" ht="12.75" customHeight="1">
      <c r="A29" s="17"/>
      <c r="B29" s="14" t="s">
        <v>33</v>
      </c>
      <c r="C29" s="93"/>
      <c r="D29" s="95"/>
      <c r="E29" s="79"/>
      <c r="F29" s="74"/>
    </row>
    <row r="30" spans="1:6" ht="12.75" customHeight="1">
      <c r="A30" s="17"/>
      <c r="B30" s="21"/>
      <c r="C30" s="90" t="s">
        <v>6</v>
      </c>
      <c r="D30" s="26"/>
      <c r="E30" s="29">
        <f>ROUND((E31-D31)/D31*100,1)</f>
        <v>3</v>
      </c>
      <c r="F30" s="30">
        <f>ROUND((F31-E31)/E31*100,1)</f>
        <v>2</v>
      </c>
    </row>
    <row r="31" spans="1:6" ht="12.75" customHeight="1" thickBot="1">
      <c r="A31" s="17"/>
      <c r="B31" s="23"/>
      <c r="C31" s="91"/>
      <c r="D31" s="27">
        <f>D23+D26+D28</f>
        <v>10824</v>
      </c>
      <c r="E31" s="31">
        <f>E23+E26+E28</f>
        <v>11148</v>
      </c>
      <c r="F31" s="28">
        <f>F23+F26+F28</f>
        <v>11369</v>
      </c>
    </row>
    <row r="32" spans="1:6" ht="12.75" customHeight="1">
      <c r="A32" s="18" t="s">
        <v>17</v>
      </c>
      <c r="B32" s="14" t="s">
        <v>34</v>
      </c>
      <c r="C32" s="92" t="s">
        <v>24</v>
      </c>
      <c r="D32" s="94">
        <v>2880</v>
      </c>
      <c r="E32" s="85">
        <v>4071</v>
      </c>
      <c r="F32" s="73">
        <v>1939</v>
      </c>
    </row>
    <row r="33" spans="1:6" ht="12.75" customHeight="1">
      <c r="A33" s="17"/>
      <c r="B33" s="14" t="s">
        <v>35</v>
      </c>
      <c r="C33" s="93"/>
      <c r="D33" s="95"/>
      <c r="E33" s="79"/>
      <c r="F33" s="74"/>
    </row>
    <row r="34" spans="1:6" ht="12.75" customHeight="1">
      <c r="A34" s="17"/>
      <c r="B34" s="14" t="s">
        <v>31</v>
      </c>
      <c r="C34" s="93" t="s">
        <v>25</v>
      </c>
      <c r="D34" s="95">
        <v>1700</v>
      </c>
      <c r="E34" s="79">
        <v>1500</v>
      </c>
      <c r="F34" s="74">
        <v>2000</v>
      </c>
    </row>
    <row r="35" spans="1:6" ht="12.75" customHeight="1">
      <c r="A35" s="17"/>
      <c r="B35" s="14" t="s">
        <v>32</v>
      </c>
      <c r="C35" s="93"/>
      <c r="D35" s="95"/>
      <c r="E35" s="79"/>
      <c r="F35" s="74"/>
    </row>
    <row r="36" spans="1:6" ht="12.75" customHeight="1">
      <c r="A36" s="17"/>
      <c r="B36" s="14" t="s">
        <v>33</v>
      </c>
      <c r="C36" s="90" t="s">
        <v>6</v>
      </c>
      <c r="D36" s="26"/>
      <c r="E36" s="29">
        <f>ROUND((E37-D37)/D37*100,1)</f>
        <v>21.6</v>
      </c>
      <c r="F36" s="32">
        <f>ROUND((F37-E37)/E37*100,1)</f>
        <v>-29.3</v>
      </c>
    </row>
    <row r="37" spans="1:6" ht="12.75" customHeight="1" thickBot="1">
      <c r="A37" s="17"/>
      <c r="B37" s="23"/>
      <c r="C37" s="91"/>
      <c r="D37" s="27">
        <f>D32+D34</f>
        <v>4580</v>
      </c>
      <c r="E37" s="31">
        <f>E32+E34</f>
        <v>5571</v>
      </c>
      <c r="F37" s="28">
        <f>F32+F34</f>
        <v>3939</v>
      </c>
    </row>
    <row r="38" spans="1:6" ht="12.75" customHeight="1">
      <c r="A38" s="17"/>
      <c r="B38" s="21"/>
      <c r="C38" s="92" t="s">
        <v>26</v>
      </c>
      <c r="D38" s="94">
        <v>2936</v>
      </c>
      <c r="E38" s="85">
        <v>2937</v>
      </c>
      <c r="F38" s="73">
        <v>2995</v>
      </c>
    </row>
    <row r="39" spans="1:6" ht="12.75" customHeight="1">
      <c r="A39" s="17"/>
      <c r="B39" s="21"/>
      <c r="C39" s="93"/>
      <c r="D39" s="95"/>
      <c r="E39" s="79"/>
      <c r="F39" s="74"/>
    </row>
    <row r="40" spans="1:6" ht="12.75" customHeight="1">
      <c r="A40" s="18" t="s">
        <v>38</v>
      </c>
      <c r="B40" s="22"/>
      <c r="C40" s="93" t="s">
        <v>27</v>
      </c>
      <c r="D40" s="95">
        <v>528</v>
      </c>
      <c r="E40" s="79">
        <v>528</v>
      </c>
      <c r="F40" s="74">
        <v>544</v>
      </c>
    </row>
    <row r="41" spans="1:6" ht="12.75" customHeight="1">
      <c r="A41" s="17"/>
      <c r="B41" s="22" t="s">
        <v>39</v>
      </c>
      <c r="C41" s="93"/>
      <c r="D41" s="95"/>
      <c r="E41" s="79"/>
      <c r="F41" s="74"/>
    </row>
    <row r="42" spans="1:6" ht="12.75" customHeight="1">
      <c r="A42" s="17"/>
      <c r="B42" s="22" t="s">
        <v>36</v>
      </c>
      <c r="C42" s="93" t="s">
        <v>28</v>
      </c>
      <c r="D42" s="95">
        <v>2168</v>
      </c>
      <c r="E42" s="79">
        <v>2193</v>
      </c>
      <c r="F42" s="74">
        <v>2284</v>
      </c>
    </row>
    <row r="43" spans="1:6" ht="12.75" customHeight="1">
      <c r="A43" s="17"/>
      <c r="B43" s="22" t="s">
        <v>37</v>
      </c>
      <c r="C43" s="93"/>
      <c r="D43" s="95"/>
      <c r="E43" s="79"/>
      <c r="F43" s="74"/>
    </row>
    <row r="44" spans="1:6" ht="12.75" customHeight="1">
      <c r="A44" s="17"/>
      <c r="B44" s="21"/>
      <c r="C44" s="93" t="s">
        <v>15</v>
      </c>
      <c r="D44" s="95">
        <v>2068</v>
      </c>
      <c r="E44" s="79">
        <v>1848</v>
      </c>
      <c r="F44" s="74">
        <v>1846</v>
      </c>
    </row>
    <row r="45" spans="1:6" ht="12.75" customHeight="1">
      <c r="A45" s="17"/>
      <c r="B45" s="21"/>
      <c r="C45" s="93"/>
      <c r="D45" s="95"/>
      <c r="E45" s="79"/>
      <c r="F45" s="74"/>
    </row>
    <row r="46" spans="1:6" ht="12.75" customHeight="1">
      <c r="A46" s="17"/>
      <c r="B46" s="21"/>
      <c r="C46" s="90" t="s">
        <v>6</v>
      </c>
      <c r="D46" s="26"/>
      <c r="E46" s="34">
        <f>ROUND((E47-D47)/D47*100,1)</f>
        <v>-2.5</v>
      </c>
      <c r="F46" s="32">
        <f>ROUND((F47-E47)/E47*100,1)</f>
        <v>2.2</v>
      </c>
    </row>
    <row r="47" spans="1:6" ht="12.75" customHeight="1" thickBot="1">
      <c r="A47" s="17"/>
      <c r="B47" s="23"/>
      <c r="C47" s="91"/>
      <c r="D47" s="27">
        <f>D38+D40+D42+D44</f>
        <v>7700</v>
      </c>
      <c r="E47" s="33">
        <f>E38+E40+E42+E44</f>
        <v>7506</v>
      </c>
      <c r="F47" s="28">
        <f>F38+F40+F42+F44</f>
        <v>7669</v>
      </c>
    </row>
    <row r="48" spans="1:6" ht="12.75" customHeight="1">
      <c r="A48" s="17"/>
      <c r="B48" s="110" t="s">
        <v>16</v>
      </c>
      <c r="C48" s="111"/>
      <c r="D48" s="37"/>
      <c r="E48" s="39">
        <f>ROUND((E49-D49)/D49*100,1)</f>
        <v>4.9</v>
      </c>
      <c r="F48" s="47">
        <f>ROUND((F49-E49)/E49*100,1)</f>
        <v>-5.2</v>
      </c>
    </row>
    <row r="49" spans="1:6" ht="12.75" customHeight="1" thickBot="1">
      <c r="A49" s="19"/>
      <c r="B49" s="112"/>
      <c r="C49" s="113"/>
      <c r="D49" s="35">
        <v>23104</v>
      </c>
      <c r="E49" s="36">
        <f>E31+E37+E47</f>
        <v>24225</v>
      </c>
      <c r="F49" s="38">
        <f>F31+F37+F47</f>
        <v>22977</v>
      </c>
    </row>
    <row r="50" spans="1:6" ht="15.75" customHeight="1" thickTop="1">
      <c r="A50" s="52"/>
      <c r="B50" s="53"/>
      <c r="C50" s="53"/>
      <c r="D50" s="54"/>
      <c r="E50" s="54"/>
      <c r="F50" s="55"/>
    </row>
    <row r="51" spans="4:6" ht="14.25" customHeight="1" thickBot="1">
      <c r="D51" s="3"/>
      <c r="E51" s="3"/>
      <c r="F51" s="3"/>
    </row>
    <row r="52" spans="1:6" ht="14.25" customHeight="1" thickTop="1">
      <c r="A52" s="114" t="s">
        <v>40</v>
      </c>
      <c r="B52" s="115"/>
      <c r="C52" s="116"/>
      <c r="D52" s="106">
        <f>D49-D20</f>
        <v>446</v>
      </c>
      <c r="E52" s="106">
        <f>E49-E20</f>
        <v>294</v>
      </c>
      <c r="F52" s="108">
        <f>F49-F20</f>
        <v>136</v>
      </c>
    </row>
    <row r="53" spans="1:6" ht="14.25" customHeight="1" thickBot="1">
      <c r="A53" s="117"/>
      <c r="B53" s="118"/>
      <c r="C53" s="119"/>
      <c r="D53" s="107"/>
      <c r="E53" s="107"/>
      <c r="F53" s="109"/>
    </row>
    <row r="54" ht="14.25" customHeight="1" thickBot="1" thickTop="1"/>
    <row r="55" spans="1:6" ht="18.75" customHeight="1">
      <c r="A55" s="56"/>
      <c r="B55" s="58"/>
      <c r="C55" s="65" t="s">
        <v>41</v>
      </c>
      <c r="D55" s="68">
        <v>300</v>
      </c>
      <c r="E55" s="69">
        <v>100</v>
      </c>
      <c r="F55" s="70">
        <v>30</v>
      </c>
    </row>
    <row r="56" spans="1:6" ht="18.75" customHeight="1">
      <c r="A56" s="61" t="s">
        <v>44</v>
      </c>
      <c r="B56" s="59"/>
      <c r="C56" s="66" t="s">
        <v>42</v>
      </c>
      <c r="D56" s="71">
        <v>100</v>
      </c>
      <c r="E56" s="48">
        <v>70</v>
      </c>
      <c r="F56" s="49">
        <v>30</v>
      </c>
    </row>
    <row r="57" spans="1:6" ht="18.75" customHeight="1" thickBot="1">
      <c r="A57" s="57"/>
      <c r="B57" s="60"/>
      <c r="C57" s="67" t="s">
        <v>45</v>
      </c>
      <c r="D57" s="72">
        <v>46</v>
      </c>
      <c r="E57" s="50">
        <v>124</v>
      </c>
      <c r="F57" s="51">
        <v>76</v>
      </c>
    </row>
    <row r="58" spans="1:6" ht="18.75" customHeight="1">
      <c r="A58" s="53"/>
      <c r="B58" s="62"/>
      <c r="C58" s="63"/>
      <c r="D58" s="64"/>
      <c r="E58" s="64"/>
      <c r="F58" s="64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</sheetData>
  <mergeCells count="72">
    <mergeCell ref="C46:C47"/>
    <mergeCell ref="B48:C49"/>
    <mergeCell ref="A52:C53"/>
    <mergeCell ref="D52:D53"/>
    <mergeCell ref="E52:E53"/>
    <mergeCell ref="F52:F53"/>
    <mergeCell ref="E44:E45"/>
    <mergeCell ref="F32:F33"/>
    <mergeCell ref="F34:F35"/>
    <mergeCell ref="F38:F39"/>
    <mergeCell ref="F40:F41"/>
    <mergeCell ref="E34:E35"/>
    <mergeCell ref="E38:E39"/>
    <mergeCell ref="E40:E41"/>
    <mergeCell ref="F44:F45"/>
    <mergeCell ref="E42:E43"/>
    <mergeCell ref="C40:C41"/>
    <mergeCell ref="C42:C43"/>
    <mergeCell ref="D42:D43"/>
    <mergeCell ref="D40:D41"/>
    <mergeCell ref="C44:C45"/>
    <mergeCell ref="D44:D45"/>
    <mergeCell ref="D34:D35"/>
    <mergeCell ref="C36:C37"/>
    <mergeCell ref="C34:C35"/>
    <mergeCell ref="F42:F43"/>
    <mergeCell ref="D38:D39"/>
    <mergeCell ref="C38:C39"/>
    <mergeCell ref="E3:F3"/>
    <mergeCell ref="C23:C24"/>
    <mergeCell ref="C26:C27"/>
    <mergeCell ref="C28:C29"/>
    <mergeCell ref="E23:E24"/>
    <mergeCell ref="F23:F24"/>
    <mergeCell ref="F26:F27"/>
    <mergeCell ref="D23:D24"/>
    <mergeCell ref="D26:D27"/>
    <mergeCell ref="D28:D29"/>
    <mergeCell ref="F28:F29"/>
    <mergeCell ref="E15:E16"/>
    <mergeCell ref="E26:E27"/>
    <mergeCell ref="F13:F14"/>
    <mergeCell ref="F15:F16"/>
    <mergeCell ref="F17:F18"/>
    <mergeCell ref="E13:E14"/>
    <mergeCell ref="E28:E29"/>
    <mergeCell ref="E32:E33"/>
    <mergeCell ref="B15:C16"/>
    <mergeCell ref="B17:C18"/>
    <mergeCell ref="B19:C20"/>
    <mergeCell ref="E17:E18"/>
    <mergeCell ref="C30:C31"/>
    <mergeCell ref="C32:C33"/>
    <mergeCell ref="D32:D33"/>
    <mergeCell ref="A4:C4"/>
    <mergeCell ref="D5:D6"/>
    <mergeCell ref="E5:E6"/>
    <mergeCell ref="C7:C8"/>
    <mergeCell ref="D13:D14"/>
    <mergeCell ref="D15:D16"/>
    <mergeCell ref="D17:D18"/>
    <mergeCell ref="B13:C14"/>
    <mergeCell ref="F5:F6"/>
    <mergeCell ref="C5:C6"/>
    <mergeCell ref="C11:C12"/>
    <mergeCell ref="E7:E8"/>
    <mergeCell ref="F7:F8"/>
    <mergeCell ref="F9:F10"/>
    <mergeCell ref="D7:D8"/>
    <mergeCell ref="C9:C10"/>
    <mergeCell ref="D9:D10"/>
    <mergeCell ref="E9:E10"/>
  </mergeCells>
  <printOptions/>
  <pageMargins left="1.1811023622047245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CRT004</cp:lastModifiedBy>
  <cp:lastPrinted>2002-04-26T00:42:10Z</cp:lastPrinted>
  <dcterms:created xsi:type="dcterms:W3CDTF">2002-02-27T07:37:10Z</dcterms:created>
  <dcterms:modified xsi:type="dcterms:W3CDTF">2002-06-26T06:08:06Z</dcterms:modified>
  <cp:category/>
  <cp:version/>
  <cp:contentType/>
  <cp:contentStatus/>
</cp:coreProperties>
</file>