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<sst xmlns="http://schemas.openxmlformats.org/spreadsheetml/2006/main" count="32" uniqueCount="25">
  <si>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（単位　千円，％）</t>
  </si>
  <si>
    <t>会　計　区　分</t>
  </si>
  <si>
    <t>平成１４年度</t>
  </si>
  <si>
    <t>平成１３年度</t>
  </si>
  <si>
    <t>比較</t>
  </si>
  <si>
    <t>伸　率</t>
  </si>
  <si>
    <t>備　　　　　　　　考</t>
  </si>
  <si>
    <t>予算額</t>
  </si>
  <si>
    <t>増減</t>
  </si>
  <si>
    <t>（％）</t>
  </si>
  <si>
    <t>一般会計</t>
  </si>
  <si>
    <t>地方財政計画伸率　　△１．９</t>
  </si>
  <si>
    <t>特別会計</t>
  </si>
  <si>
    <t>一般会計繰入金</t>
  </si>
  <si>
    <t>国民健康保険</t>
  </si>
  <si>
    <t>学校給食事業</t>
  </si>
  <si>
    <t>公共下水道事業</t>
  </si>
  <si>
    <t>老人保健</t>
  </si>
  <si>
    <t>簡易水道事業</t>
  </si>
  <si>
    <t>介護保険</t>
  </si>
  <si>
    <t>水道企業会計</t>
  </si>
  <si>
    <t>収益的支出</t>
  </si>
  <si>
    <t>資本的支出</t>
  </si>
  <si>
    <t>総合計</t>
  </si>
  <si>
    <t>平成１４年度　各会計予算総括表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</si>
</sst>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</numFmts>
  <fonts count="4">
    <font>
      <sz val="11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distributed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distributed" vertical="center"/>
    </xf>
    <xf numFmtId="0" fontId="0" fillId="0" borderId="2" xfId="0" applyFont="1" applyBorder="1" applyAlignment="1">
      <alignment horizontal="center" vertical="center"/>
    </xf>
    <xf numFmtId="38" fontId="3" fillId="0" borderId="3" xfId="16" applyFont="1" applyBorder="1" applyAlignment="1">
      <alignment vertical="center"/>
    </xf>
    <xf numFmtId="38" fontId="3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38" fontId="0" fillId="0" borderId="5" xfId="0" applyNumberForma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6" xfId="0" applyFont="1" applyBorder="1" applyAlignment="1">
      <alignment horizontal="distributed" vertical="center"/>
    </xf>
    <xf numFmtId="38" fontId="3" fillId="0" borderId="7" xfId="16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7" fontId="3" fillId="0" borderId="7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38" fontId="0" fillId="0" borderId="8" xfId="16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distributed" vertical="center"/>
    </xf>
    <xf numFmtId="38" fontId="3" fillId="0" borderId="11" xfId="16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38" fontId="0" fillId="0" borderId="12" xfId="16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13" xfId="0" applyFont="1" applyBorder="1" applyAlignment="1">
      <alignment horizontal="distributed" vertical="center"/>
    </xf>
    <xf numFmtId="38" fontId="3" fillId="0" borderId="14" xfId="16" applyFont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177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38" fontId="0" fillId="0" borderId="16" xfId="16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177" fontId="3" fillId="0" borderId="3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horizontal="distributed" vertical="center"/>
    </xf>
    <xf numFmtId="38" fontId="3" fillId="0" borderId="19" xfId="16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38" fontId="3" fillId="0" borderId="2" xfId="0" applyNumberFormat="1" applyFont="1" applyBorder="1" applyAlignment="1">
      <alignment vertical="center"/>
    </xf>
    <xf numFmtId="38" fontId="3" fillId="0" borderId="2" xfId="16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Font="1" applyBorder="1" applyAlignment="1">
      <alignment horizontal="distributed" vertical="center"/>
    </xf>
    <xf numFmtId="0" fontId="0" fillId="0" borderId="25" xfId="0" applyFont="1" applyBorder="1" applyAlignment="1">
      <alignment horizontal="distributed" vertical="center"/>
    </xf>
    <xf numFmtId="0" fontId="0" fillId="0" borderId="26" xfId="0" applyFont="1" applyBorder="1" applyAlignment="1">
      <alignment horizontal="distributed" vertical="center"/>
    </xf>
    <xf numFmtId="0" fontId="0" fillId="0" borderId="5" xfId="0" applyFont="1" applyBorder="1" applyAlignment="1">
      <alignment horizontal="distributed" vertical="center"/>
    </xf>
    <xf numFmtId="0" fontId="0" fillId="0" borderId="27" xfId="0" applyFont="1" applyBorder="1" applyAlignment="1">
      <alignment horizontal="distributed" vertical="center"/>
    </xf>
    <xf numFmtId="0" fontId="0" fillId="0" borderId="28" xfId="0" applyFont="1" applyBorder="1" applyAlignment="1">
      <alignment horizontal="distributed" vertical="center"/>
    </xf>
    <xf numFmtId="0" fontId="0" fillId="0" borderId="0" xfId="0" applyAlignment="1">
      <alignment horizontal="right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C1" sqref="C1"/>
    </sheetView>
  </sheetViews>
  <sheetFormatPr defaultColWidth="9.00390625" defaultRowHeight="13.5"/>
  <cols>
    <col min="1" max="1" width="3.00390625" style="0" customWidth="1"/>
    <col min="2" max="2" width="15.875" style="0" customWidth="1"/>
    <col min="3" max="4" width="12.125" style="0" customWidth="1"/>
    <col min="5" max="5" width="11.375" style="0" customWidth="1"/>
    <col min="7" max="7" width="16.50390625" style="0" customWidth="1"/>
    <col min="8" max="8" width="9.25390625" style="0" bestFit="1" customWidth="1"/>
  </cols>
  <sheetData>
    <row r="1" ht="20.25" customHeight="1">
      <c r="A1" s="1" t="s">
        <v>24</v>
      </c>
    </row>
    <row r="2" ht="20.25" customHeight="1">
      <c r="A2" s="1"/>
    </row>
    <row r="3" ht="16.5" customHeight="1"/>
    <row r="4" spans="7:8" ht="20.25" customHeight="1" thickBot="1">
      <c r="G4" s="52" t="s">
        <v>0</v>
      </c>
      <c r="H4" s="52"/>
    </row>
    <row r="5" spans="1:8" ht="22.5" customHeight="1">
      <c r="A5" s="53" t="s">
        <v>1</v>
      </c>
      <c r="B5" s="54"/>
      <c r="C5" s="2" t="s">
        <v>2</v>
      </c>
      <c r="D5" s="2" t="s">
        <v>3</v>
      </c>
      <c r="E5" s="2" t="s">
        <v>4</v>
      </c>
      <c r="F5" s="3" t="s">
        <v>5</v>
      </c>
      <c r="G5" s="57" t="s">
        <v>6</v>
      </c>
      <c r="H5" s="58"/>
    </row>
    <row r="6" spans="1:8" ht="22.5" customHeight="1" thickBot="1">
      <c r="A6" s="55"/>
      <c r="B6" s="56"/>
      <c r="C6" s="4" t="s">
        <v>7</v>
      </c>
      <c r="D6" s="4" t="s">
        <v>7</v>
      </c>
      <c r="E6" s="4" t="s">
        <v>8</v>
      </c>
      <c r="F6" s="5" t="s">
        <v>9</v>
      </c>
      <c r="G6" s="59"/>
      <c r="H6" s="60"/>
    </row>
    <row r="7" spans="1:8" ht="40.5" customHeight="1" thickBot="1">
      <c r="A7" s="46" t="s">
        <v>10</v>
      </c>
      <c r="B7" s="47"/>
      <c r="C7" s="6">
        <v>22350000</v>
      </c>
      <c r="D7" s="6">
        <v>21000000</v>
      </c>
      <c r="E7" s="7">
        <f>C7-D7</f>
        <v>1350000</v>
      </c>
      <c r="F7" s="8">
        <f aca="true" t="shared" si="0" ref="F7:F18">ROUND(E7/D7*100,1)</f>
        <v>6.4</v>
      </c>
      <c r="G7" s="61" t="s">
        <v>11</v>
      </c>
      <c r="H7" s="62"/>
    </row>
    <row r="8" spans="1:8" ht="40.5" customHeight="1" thickBot="1">
      <c r="A8" s="46" t="s">
        <v>12</v>
      </c>
      <c r="B8" s="47"/>
      <c r="C8" s="7">
        <f>C9+C10+C11+C12+C13+C14</f>
        <v>17758000</v>
      </c>
      <c r="D8" s="6">
        <f>D9+D10+D11+D12+D13+D14</f>
        <v>17618400</v>
      </c>
      <c r="E8" s="6">
        <f>E9+E10+E11+E12+E13+E14</f>
        <v>139600</v>
      </c>
      <c r="F8" s="8">
        <f t="shared" si="0"/>
        <v>0.8</v>
      </c>
      <c r="G8" s="9" t="s">
        <v>13</v>
      </c>
      <c r="H8" s="10">
        <f>H9+H10+H11+H12+H13+H14</f>
        <v>2302770</v>
      </c>
    </row>
    <row r="9" spans="1:8" ht="40.5" customHeight="1">
      <c r="A9" s="11"/>
      <c r="B9" s="12" t="s">
        <v>14</v>
      </c>
      <c r="C9" s="13">
        <v>4914800</v>
      </c>
      <c r="D9" s="13">
        <v>4966300</v>
      </c>
      <c r="E9" s="14">
        <f aca="true" t="shared" si="1" ref="E9:E18">C9-D9</f>
        <v>-51500</v>
      </c>
      <c r="F9" s="15">
        <f t="shared" si="0"/>
        <v>-1</v>
      </c>
      <c r="G9" s="16" t="s">
        <v>13</v>
      </c>
      <c r="H9" s="17">
        <v>552657</v>
      </c>
    </row>
    <row r="10" spans="1:8" ht="40.5" customHeight="1">
      <c r="A10" s="18"/>
      <c r="B10" s="19" t="s">
        <v>15</v>
      </c>
      <c r="C10" s="20">
        <v>377200</v>
      </c>
      <c r="D10" s="20">
        <v>386000</v>
      </c>
      <c r="E10" s="21">
        <f t="shared" si="1"/>
        <v>-8800</v>
      </c>
      <c r="F10" s="15">
        <f t="shared" si="0"/>
        <v>-2.3</v>
      </c>
      <c r="G10" s="22" t="s">
        <v>13</v>
      </c>
      <c r="H10" s="23">
        <v>151879</v>
      </c>
    </row>
    <row r="11" spans="1:8" ht="40.5" customHeight="1">
      <c r="A11" s="18"/>
      <c r="B11" s="19" t="s">
        <v>16</v>
      </c>
      <c r="C11" s="20">
        <v>3529800</v>
      </c>
      <c r="D11" s="20">
        <v>3597300</v>
      </c>
      <c r="E11" s="21">
        <f t="shared" si="1"/>
        <v>-67500</v>
      </c>
      <c r="F11" s="15">
        <f t="shared" si="0"/>
        <v>-1.9</v>
      </c>
      <c r="G11" s="22" t="s">
        <v>13</v>
      </c>
      <c r="H11" s="23">
        <v>789994</v>
      </c>
    </row>
    <row r="12" spans="1:8" ht="40.5" customHeight="1">
      <c r="A12" s="18"/>
      <c r="B12" s="19" t="s">
        <v>17</v>
      </c>
      <c r="C12" s="20">
        <v>6538600</v>
      </c>
      <c r="D12" s="20">
        <v>6432800</v>
      </c>
      <c r="E12" s="21">
        <f t="shared" si="1"/>
        <v>105800</v>
      </c>
      <c r="F12" s="15">
        <f t="shared" si="0"/>
        <v>1.6</v>
      </c>
      <c r="G12" s="22" t="s">
        <v>13</v>
      </c>
      <c r="H12" s="23">
        <v>359262</v>
      </c>
    </row>
    <row r="13" spans="1:8" ht="40.5" customHeight="1">
      <c r="A13" s="18"/>
      <c r="B13" s="19" t="s">
        <v>18</v>
      </c>
      <c r="C13" s="20">
        <v>32600</v>
      </c>
      <c r="D13" s="20">
        <v>34600</v>
      </c>
      <c r="E13" s="21">
        <f t="shared" si="1"/>
        <v>-2000</v>
      </c>
      <c r="F13" s="15">
        <f t="shared" si="0"/>
        <v>-5.8</v>
      </c>
      <c r="G13" s="22" t="s">
        <v>13</v>
      </c>
      <c r="H13" s="23">
        <v>24277</v>
      </c>
    </row>
    <row r="14" spans="1:8" ht="40.5" customHeight="1" thickBot="1">
      <c r="A14" s="24"/>
      <c r="B14" s="25" t="s">
        <v>19</v>
      </c>
      <c r="C14" s="26">
        <v>2365000</v>
      </c>
      <c r="D14" s="26">
        <v>2201400</v>
      </c>
      <c r="E14" s="27">
        <f t="shared" si="1"/>
        <v>163600</v>
      </c>
      <c r="F14" s="28">
        <f t="shared" si="0"/>
        <v>7.4</v>
      </c>
      <c r="G14" s="29" t="s">
        <v>13</v>
      </c>
      <c r="H14" s="30">
        <v>424701</v>
      </c>
    </row>
    <row r="15" spans="1:8" ht="40.5" customHeight="1" thickBot="1">
      <c r="A15" s="48" t="s">
        <v>20</v>
      </c>
      <c r="B15" s="49"/>
      <c r="C15" s="6">
        <f>C16+C17</f>
        <v>1738790</v>
      </c>
      <c r="D15" s="6">
        <f>D16+D17</f>
        <v>1594071</v>
      </c>
      <c r="E15" s="31">
        <f t="shared" si="1"/>
        <v>144719</v>
      </c>
      <c r="F15" s="32">
        <f t="shared" si="0"/>
        <v>9.1</v>
      </c>
      <c r="G15" s="9"/>
      <c r="H15" s="33"/>
    </row>
    <row r="16" spans="1:8" ht="40.5" customHeight="1">
      <c r="A16" s="18"/>
      <c r="B16" s="12" t="s">
        <v>21</v>
      </c>
      <c r="C16" s="13">
        <v>947468</v>
      </c>
      <c r="D16" s="13">
        <v>978542</v>
      </c>
      <c r="E16" s="14">
        <f t="shared" si="1"/>
        <v>-31074</v>
      </c>
      <c r="F16" s="15">
        <f t="shared" si="0"/>
        <v>-3.2</v>
      </c>
      <c r="G16" s="16"/>
      <c r="H16" s="34"/>
    </row>
    <row r="17" spans="1:8" ht="40.5" customHeight="1" thickBot="1">
      <c r="A17" s="35"/>
      <c r="B17" s="36" t="s">
        <v>22</v>
      </c>
      <c r="C17" s="37">
        <v>791322</v>
      </c>
      <c r="D17" s="37">
        <v>615529</v>
      </c>
      <c r="E17" s="37">
        <f t="shared" si="1"/>
        <v>175793</v>
      </c>
      <c r="F17" s="38">
        <f t="shared" si="0"/>
        <v>28.6</v>
      </c>
      <c r="G17" s="39"/>
      <c r="H17" s="40"/>
    </row>
    <row r="18" spans="1:8" ht="46.5" customHeight="1" thickBot="1" thickTop="1">
      <c r="A18" s="50" t="s">
        <v>23</v>
      </c>
      <c r="B18" s="51"/>
      <c r="C18" s="41">
        <f>C7+C8+C15</f>
        <v>41846790</v>
      </c>
      <c r="D18" s="41">
        <f>D7+D8+D15</f>
        <v>40212471</v>
      </c>
      <c r="E18" s="42">
        <f t="shared" si="1"/>
        <v>1634319</v>
      </c>
      <c r="F18" s="43">
        <f t="shared" si="0"/>
        <v>4.1</v>
      </c>
      <c r="G18" s="44"/>
      <c r="H18" s="45"/>
    </row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</sheetData>
  <mergeCells count="8">
    <mergeCell ref="A8:B8"/>
    <mergeCell ref="A15:B15"/>
    <mergeCell ref="A18:B18"/>
    <mergeCell ref="G4:H4"/>
    <mergeCell ref="A5:B6"/>
    <mergeCell ref="G5:H6"/>
    <mergeCell ref="A7:B7"/>
    <mergeCell ref="G7:H7"/>
  </mergeCells>
  <printOptions/>
  <pageMargins left="0.75" right="0.44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財政課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登別市役所</dc:creator>
  <cp:keywords/>
  <dc:description/>
  <cp:lastModifiedBy>CRT004</cp:lastModifiedBy>
  <cp:lastPrinted>2002-06-10T02:37:48Z</cp:lastPrinted>
  <dcterms:created xsi:type="dcterms:W3CDTF">2002-06-07T02:41:43Z</dcterms:created>
  <dcterms:modified xsi:type="dcterms:W3CDTF">2002-06-26T04:11:32Z</dcterms:modified>
  <cp:category/>
  <cp:version/>
  <cp:contentType/>
  <cp:contentStatus/>
</cp:coreProperties>
</file>